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60" windowWidth="21345" windowHeight="10110"/>
  </bookViews>
  <sheets>
    <sheet name="przedsięwzięcia" sheetId="1" r:id="rId1"/>
  </sheets>
  <externalReferences>
    <externalReference r:id="rId2"/>
  </externalReferences>
  <definedNames>
    <definedName name="_xlnm.Print_Titles" localSheetId="0">przedsięwzięcia!$6:$7</definedName>
  </definedNames>
  <calcPr calcId="125725"/>
</workbook>
</file>

<file path=xl/calcChain.xml><?xml version="1.0" encoding="utf-8"?>
<calcChain xmlns="http://schemas.openxmlformats.org/spreadsheetml/2006/main">
  <c r="H17" i="1"/>
  <c r="H16" s="1"/>
  <c r="H19"/>
  <c r="H18" s="1"/>
  <c r="I18" s="1"/>
  <c r="H21"/>
  <c r="H20" s="1"/>
  <c r="I20" s="1"/>
  <c r="H23"/>
  <c r="H22" s="1"/>
  <c r="I22" s="1"/>
  <c r="H24"/>
  <c r="I24" s="1"/>
  <c r="H25"/>
  <c r="I25" s="1"/>
  <c r="H26"/>
  <c r="I26"/>
  <c r="H27"/>
  <c r="I27" s="1"/>
  <c r="H28"/>
  <c r="I28" s="1"/>
  <c r="H29"/>
  <c r="I29"/>
  <c r="H30"/>
  <c r="I30" s="1"/>
  <c r="H31"/>
  <c r="I31"/>
  <c r="H32"/>
  <c r="I32"/>
  <c r="H33"/>
  <c r="I33" s="1"/>
  <c r="H34"/>
  <c r="I34"/>
  <c r="H35"/>
  <c r="I35"/>
  <c r="H36"/>
  <c r="I36" s="1"/>
  <c r="H37"/>
  <c r="I37"/>
  <c r="H38"/>
  <c r="I38"/>
  <c r="H39"/>
  <c r="I39" s="1"/>
  <c r="H40"/>
  <c r="I40"/>
  <c r="H41"/>
  <c r="I41"/>
  <c r="H42"/>
  <c r="I42" s="1"/>
  <c r="H43"/>
  <c r="I43"/>
  <c r="H44"/>
  <c r="I44"/>
  <c r="H45"/>
  <c r="I45" s="1"/>
  <c r="H46"/>
  <c r="I46"/>
  <c r="H47"/>
  <c r="I47"/>
  <c r="H48"/>
  <c r="I48" s="1"/>
  <c r="H49"/>
  <c r="I49"/>
  <c r="H50"/>
  <c r="I50"/>
  <c r="H51"/>
  <c r="I51" s="1"/>
  <c r="H52"/>
  <c r="I52"/>
  <c r="H53"/>
  <c r="I53"/>
  <c r="H55"/>
  <c r="I55"/>
  <c r="H56"/>
  <c r="I56"/>
  <c r="H57"/>
  <c r="H54" s="1"/>
  <c r="I54" s="1"/>
  <c r="H58"/>
  <c r="I58"/>
  <c r="H59"/>
  <c r="I59"/>
  <c r="H61"/>
  <c r="H60" s="1"/>
  <c r="I60" s="1"/>
  <c r="H63"/>
  <c r="H62" s="1"/>
  <c r="I62" s="1"/>
  <c r="H64"/>
  <c r="I64" s="1"/>
  <c r="H66"/>
  <c r="H65" s="1"/>
  <c r="I65" s="1"/>
  <c r="H67"/>
  <c r="I67" s="1"/>
  <c r="H69"/>
  <c r="H68" s="1"/>
  <c r="I68" s="1"/>
  <c r="H70"/>
  <c r="I70"/>
  <c r="H71"/>
  <c r="I71"/>
  <c r="H73"/>
  <c r="H72" s="1"/>
  <c r="I72" s="1"/>
  <c r="H74"/>
  <c r="I74"/>
  <c r="H76"/>
  <c r="H75" s="1"/>
  <c r="I75" s="1"/>
  <c r="H77"/>
  <c r="I77"/>
  <c r="H78"/>
  <c r="I78" s="1"/>
  <c r="H80"/>
  <c r="I80"/>
  <c r="H81"/>
  <c r="I81" s="1"/>
  <c r="H82"/>
  <c r="I82" s="1"/>
  <c r="H83"/>
  <c r="I83"/>
  <c r="H84"/>
  <c r="I84" s="1"/>
  <c r="H85"/>
  <c r="I85" s="1"/>
  <c r="H86"/>
  <c r="I86"/>
  <c r="H87"/>
  <c r="I87" s="1"/>
  <c r="H88"/>
  <c r="I88" s="1"/>
  <c r="H89"/>
  <c r="I89"/>
  <c r="H90"/>
  <c r="I90" s="1"/>
  <c r="H91"/>
  <c r="I91" s="1"/>
  <c r="H92"/>
  <c r="I92"/>
  <c r="H93"/>
  <c r="I93" s="1"/>
  <c r="H94"/>
  <c r="I94" s="1"/>
  <c r="H95"/>
  <c r="I95"/>
  <c r="H96"/>
  <c r="I96" s="1"/>
  <c r="H97"/>
  <c r="I97" s="1"/>
  <c r="H98"/>
  <c r="I98"/>
  <c r="H99"/>
  <c r="I99" s="1"/>
  <c r="H100"/>
  <c r="I100" s="1"/>
  <c r="H101"/>
  <c r="I101"/>
  <c r="H102"/>
  <c r="I102" s="1"/>
  <c r="H103"/>
  <c r="I103" s="1"/>
  <c r="H104"/>
  <c r="I104"/>
  <c r="H105"/>
  <c r="I105" s="1"/>
  <c r="H106"/>
  <c r="I106" s="1"/>
  <c r="H107"/>
  <c r="I107"/>
  <c r="H108"/>
  <c r="I108" s="1"/>
  <c r="H109"/>
  <c r="I109" s="1"/>
  <c r="H110"/>
  <c r="I110"/>
  <c r="H111"/>
  <c r="I111" s="1"/>
  <c r="H112"/>
  <c r="I112" s="1"/>
  <c r="H113"/>
  <c r="I113"/>
  <c r="H114"/>
  <c r="I114" s="1"/>
  <c r="H115"/>
  <c r="I115" s="1"/>
  <c r="H116"/>
  <c r="I116"/>
  <c r="H118"/>
  <c r="H119"/>
  <c r="I119"/>
  <c r="H121"/>
  <c r="H120" s="1"/>
  <c r="I120" s="1"/>
  <c r="H123"/>
  <c r="H122" s="1"/>
  <c r="I122" s="1"/>
  <c r="H124"/>
  <c r="I124" s="1"/>
  <c r="H125"/>
  <c r="I125"/>
  <c r="H126"/>
  <c r="I126" s="1"/>
  <c r="H128"/>
  <c r="H129"/>
  <c r="I129" s="1"/>
  <c r="H130"/>
  <c r="H131"/>
  <c r="I131" s="1"/>
  <c r="H133"/>
  <c r="H132" s="1"/>
  <c r="I132" s="1"/>
  <c r="H134"/>
  <c r="H136"/>
  <c r="H135" s="1"/>
  <c r="I135" s="1"/>
  <c r="H138"/>
  <c r="H137" s="1"/>
  <c r="I137" s="1"/>
  <c r="H139"/>
  <c r="I139" s="1"/>
  <c r="H140"/>
  <c r="I140"/>
  <c r="H142"/>
  <c r="H141" s="1"/>
  <c r="I141" s="1"/>
  <c r="H143"/>
  <c r="I143"/>
  <c r="H144"/>
  <c r="I144" s="1"/>
  <c r="H146"/>
  <c r="I146"/>
  <c r="H147"/>
  <c r="I147" s="1"/>
  <c r="H148"/>
  <c r="I148" s="1"/>
  <c r="H149"/>
  <c r="I149"/>
  <c r="H150"/>
  <c r="I150" s="1"/>
  <c r="H151"/>
  <c r="I151" s="1"/>
  <c r="H152"/>
  <c r="I152"/>
  <c r="H153"/>
  <c r="I153" s="1"/>
  <c r="H154"/>
  <c r="I154" s="1"/>
  <c r="H155"/>
  <c r="I155"/>
  <c r="H156"/>
  <c r="I156" s="1"/>
  <c r="H157"/>
  <c r="I157" s="1"/>
  <c r="H158"/>
  <c r="I158"/>
  <c r="H159"/>
  <c r="I159" s="1"/>
  <c r="H160"/>
  <c r="I160" s="1"/>
  <c r="H161"/>
  <c r="I161"/>
  <c r="H162"/>
  <c r="I162" s="1"/>
  <c r="H163"/>
  <c r="I163" s="1"/>
  <c r="H164"/>
  <c r="I164"/>
  <c r="H165"/>
  <c r="I165" s="1"/>
  <c r="H166"/>
  <c r="I166" s="1"/>
  <c r="H167"/>
  <c r="I167"/>
  <c r="H168"/>
  <c r="I168" s="1"/>
  <c r="H169"/>
  <c r="I169" s="1"/>
  <c r="H170"/>
  <c r="I170"/>
  <c r="H171"/>
  <c r="I171" s="1"/>
  <c r="H172"/>
  <c r="I172" s="1"/>
  <c r="H173"/>
  <c r="I173"/>
  <c r="H174"/>
  <c r="I174" s="1"/>
  <c r="H175"/>
  <c r="I175" s="1"/>
  <c r="H176"/>
  <c r="I176"/>
  <c r="H177"/>
  <c r="I177" s="1"/>
  <c r="H178"/>
  <c r="I178" s="1"/>
  <c r="H179"/>
  <c r="I179"/>
  <c r="H180"/>
  <c r="H185"/>
  <c r="H184" s="1"/>
  <c r="H186"/>
  <c r="I186"/>
  <c r="H187"/>
  <c r="H189"/>
  <c r="H188" s="1"/>
  <c r="I188" s="1"/>
  <c r="H190"/>
  <c r="I190" s="1"/>
  <c r="H191"/>
  <c r="I191"/>
  <c r="H193"/>
  <c r="H194"/>
  <c r="I194"/>
  <c r="H195"/>
  <c r="I195" s="1"/>
  <c r="H197"/>
  <c r="I197"/>
  <c r="H198"/>
  <c r="I198" s="1"/>
  <c r="H199"/>
  <c r="I199" s="1"/>
  <c r="H200"/>
  <c r="I200"/>
  <c r="H201"/>
  <c r="I201" s="1"/>
  <c r="H202"/>
  <c r="I202" s="1"/>
  <c r="H204"/>
  <c r="H203" s="1"/>
  <c r="I203" s="1"/>
  <c r="H205"/>
  <c r="I205" s="1"/>
  <c r="H206"/>
  <c r="I206"/>
  <c r="H209"/>
  <c r="I209"/>
  <c r="H210"/>
  <c r="I210" s="1"/>
  <c r="H211"/>
  <c r="I211" s="1"/>
  <c r="H212"/>
  <c r="I212"/>
  <c r="H213"/>
  <c r="I213" s="1"/>
  <c r="H214"/>
  <c r="I214" s="1"/>
  <c r="H215"/>
  <c r="I215"/>
  <c r="H218"/>
  <c r="I218"/>
  <c r="H219"/>
  <c r="I219" s="1"/>
  <c r="H220"/>
  <c r="H217" s="1"/>
  <c r="H221"/>
  <c r="I221"/>
  <c r="H222"/>
  <c r="I222" s="1"/>
  <c r="H223"/>
  <c r="I223" s="1"/>
  <c r="H224"/>
  <c r="I224"/>
  <c r="H183" l="1"/>
  <c r="I183" s="1"/>
  <c r="I184"/>
  <c r="H216"/>
  <c r="I216" s="1"/>
  <c r="I217"/>
  <c r="H15"/>
  <c r="I16"/>
  <c r="H192"/>
  <c r="I192" s="1"/>
  <c r="H208"/>
  <c r="H196"/>
  <c r="I196" s="1"/>
  <c r="H145"/>
  <c r="I145" s="1"/>
  <c r="H127"/>
  <c r="I127" s="1"/>
  <c r="I220"/>
  <c r="I193"/>
  <c r="I185"/>
  <c r="I142"/>
  <c r="I136"/>
  <c r="I121"/>
  <c r="I118"/>
  <c r="I204"/>
  <c r="I189"/>
  <c r="I138"/>
  <c r="I133"/>
  <c r="I123"/>
  <c r="I69"/>
  <c r="I66"/>
  <c r="I63"/>
  <c r="I57"/>
  <c r="I21"/>
  <c r="H79"/>
  <c r="I79" s="1"/>
  <c r="I23"/>
  <c r="I17"/>
  <c r="I76"/>
  <c r="I73"/>
  <c r="I61"/>
  <c r="I19"/>
  <c r="H12" l="1"/>
  <c r="I15"/>
  <c r="H207"/>
  <c r="I207" s="1"/>
  <c r="I208"/>
  <c r="H117"/>
  <c r="H14" s="1"/>
  <c r="I14" s="1"/>
  <c r="H13" l="1"/>
  <c r="H11" s="1"/>
  <c r="I11" s="1"/>
  <c r="I117"/>
  <c r="H9"/>
  <c r="I12"/>
  <c r="I9" l="1"/>
  <c r="I13"/>
  <c r="H10"/>
  <c r="I10" s="1"/>
  <c r="H8" l="1"/>
  <c r="I8" s="1"/>
</calcChain>
</file>

<file path=xl/sharedStrings.xml><?xml version="1.0" encoding="utf-8"?>
<sst xmlns="http://schemas.openxmlformats.org/spreadsheetml/2006/main" count="837" uniqueCount="209">
  <si>
    <t>2013</t>
  </si>
  <si>
    <t>2011</t>
  </si>
  <si>
    <t>Urząd Marszałkowski Województwa Warmińsko - Mazurskiego w Olsztynie</t>
  </si>
  <si>
    <t xml:space="preserve">Poręczenie kredytu bankowego Muzem Kultury Ludowej w Węgorzewie - Kontynuacja zadania pn. "Infrastruktura społeczna kompleks pracowni rzemiosł tradycyjnych" </t>
  </si>
  <si>
    <t>2014</t>
  </si>
  <si>
    <t>Poręczenie dla Wojewódzkiego Zespołu Lecznictwa Psychiatrycznego w Olsztynie - Poprawa efektywności funkcjonowania systemu ochrony zdrowia</t>
  </si>
  <si>
    <t>2022</t>
  </si>
  <si>
    <t>Poręczenie dla Wojewódzkiego Szpitala Zespolonego w Elblągu - Poprawa efektywności funkcjonowania systemu ochrony zdrowia</t>
  </si>
  <si>
    <t>2024</t>
  </si>
  <si>
    <t>2012</t>
  </si>
  <si>
    <t>Poręczenie dla Wojewódzkiego Szpitala Specjalistycznego w Olsztynie - Poprawa efektywności funkcjonowania systemu ochrony zdrowia</t>
  </si>
  <si>
    <t>2018</t>
  </si>
  <si>
    <t>Poręczenie dla Wojewódzkiego Specjalistycznego Szpitala Dziecięcego w Olsztynie  - Poprawa efektywności funkcjonowania systemu ochrony zdrowia</t>
  </si>
  <si>
    <t>2017</t>
  </si>
  <si>
    <t>Poręczenie dla Samodzielnego Publicznego Zespołu Gruźlicy i Chorób Płuc w Olsztynie - Poprawa efektywności funkcjonowania systemu ochrony zdrowia</t>
  </si>
  <si>
    <t>Poręczenie dla Ośrodka Rehabilitacyjno -Terapeutycznego Dla Dzieci i Młodzieży w Elblągu - Poprawa efektywności funkcjonowania systemu ochrony zdrowia</t>
  </si>
  <si>
    <t>- wydatki bieżące</t>
  </si>
  <si>
    <t>3) gwarancje i poręczenia udzielane przez jednostki samorządu terytorialnego(razem)</t>
  </si>
  <si>
    <t>Zarząd Dróg Wojewódzkich w Olsztynie</t>
  </si>
  <si>
    <t>Zimowe utrzymanie dróg, ubezpieczenie dróg - Zapewnienie funkcjonowania jednostki</t>
  </si>
  <si>
    <t>2015</t>
  </si>
  <si>
    <t>Utrzymanie pomieszczeń - Zapewnienie funkcjonowania jednostki</t>
  </si>
  <si>
    <t>2009</t>
  </si>
  <si>
    <t>Usługi medyczne, monitorowanie systemu ISO, wynajem pomieszczeń  - Zapewnienie funkcjonowania jednostki</t>
  </si>
  <si>
    <t>Razem Cieplej - Rozwój Warmińsko-Mazurskiego Klastra Ciepłowniczego - Zwiększenie innowacyjności, konkurencyjności, dostępu do know-how</t>
  </si>
  <si>
    <t>Dostawa produktów pozapaliwowych - Zapewnienie funkcjonowania jednostki</t>
  </si>
  <si>
    <t>Dostawa produktów paliwowych - Zapewnienie funkcjonowania jednostki</t>
  </si>
  <si>
    <t>Dostawa oleju opałowego - Funkcjonowania jednostki</t>
  </si>
  <si>
    <t>2) umowy, których realizacja w roku budżetowym i w latach następnych jest niezbędna dla zapewnienia ciągłości działania jednostki i których płatności przypadają w okresie dłuższym niż rok</t>
  </si>
  <si>
    <t>Wymiana instalacji elektrycznej w Zamku w Lidzbarku Warmińskim</t>
  </si>
  <si>
    <t xml:space="preserve">Realizacja zadań w zakresie kultury - Ochrona i zachowanie dziedzictwa kulturowego </t>
  </si>
  <si>
    <t>2010</t>
  </si>
  <si>
    <t>Zakup 3 szt. dwuczłonowych autobusów szynowych</t>
  </si>
  <si>
    <t>Leasing finansowy - Umowa leasingu finansowego nr ZP.333/PN/6/2010 z dn. 20.05.2010 r.</t>
  </si>
  <si>
    <t xml:space="preserve">Wzmocnienie nawierzchni drogi nr 591 odcinkami między Kętrzynem i Mrągowem </t>
  </si>
  <si>
    <t>Przebudowa mostu nad rzeką Pasłęką w ciągu drogi nr 528 koło msc. Sportyny</t>
  </si>
  <si>
    <t>Dokumentacje techniczne</t>
  </si>
  <si>
    <t>Budowa nowego wiaduktu w msc. Hartowiec w ciągu drogi nr 538 wraz z rozbiórką starego i przebudową dróg dojazdowych od strony Katlewa i cmentarza</t>
  </si>
  <si>
    <t>Budowa mostu przez rzekę Miłakówkę z rozbiórką starego, przebudową dojazdów i infrastruktury technicznej w ciągu drogi nr 528 w msc. Głodówko</t>
  </si>
  <si>
    <t>Budowa chodnika w ciągu drogi nr 507 w msc. Lipowina</t>
  </si>
  <si>
    <t>Inwestycje drogowo-mostowe - Poprawa jakości dróg</t>
  </si>
  <si>
    <t>III rata za nieruchomość gruntową zabudowaną położoną w Olsztynie przy ul. GŁOWACKIEGO 17 - Nabycie nieruchomości gruntowej zabudowanej od Uniwersytetu Warmińsko-Mazurskiego</t>
  </si>
  <si>
    <t>Dostawa nowego trójczłonowego elektrycznego zespołu trakcyjnego - Zwiększenie ilości taboru kolejowego</t>
  </si>
  <si>
    <t>Dostawa nowego dwuczłonowego elektrycznego zespołu trakcyjnego w formie leasingu finansowego - Zwiększenie ilości taboru kolejowego</t>
  </si>
  <si>
    <t>- wydatki majątkowe</t>
  </si>
  <si>
    <t>Pętla Żuławska - rozwój turystyki wodnej. Etap I i II - Rozwój turystyczno-kulturalny i gospodarczy, uatrakcyjnienie obszarów miejskich oraz zwiększenie bezpieczeństwa publicznego</t>
  </si>
  <si>
    <t>Międzynarodowa Droga Wodna E70 - Aktywizacja szlaku wodnego i jego promocja</t>
  </si>
  <si>
    <t>Umowa Nr 2</t>
  </si>
  <si>
    <t>Umowa Nr 1</t>
  </si>
  <si>
    <t>Dofinansowanie wojewódzkich i międzywojewódzkich kolejowych przewozów pasażerskich - Sprzyjanie systematycznemu podnoszeniu jakości obsługi użytkowników kolei</t>
  </si>
  <si>
    <t>c) programy, projekty lub zadania pozostałe (inne niż wymienione w lit.a i b) (razem)</t>
  </si>
  <si>
    <t>b) programy, projekty lub zadania związane z umowami partnerstwa publicznoprywatnego (razem)</t>
  </si>
  <si>
    <t>Środki dla Beneficjentów wg zawartych umów</t>
  </si>
  <si>
    <t>Rozwój funkcji uzdrowiskowej Wojewódzkiego szpitala Rehabilitacyjnego dla Dzieci w Ameryce poprzez budowę infrastruktury rehabilitacyjnej i leczniczej</t>
  </si>
  <si>
    <t>Rozbudowa, modernizacja i wyposażenie budynku Wojewódzkiego Ośrodka Medycyny Pracy w Olsztynie</t>
  </si>
  <si>
    <t>Rozbudowa Wirtualnego Centrum Kultury e Światowid.pl - stworzenie społecznościowego portalu kulturalnego</t>
  </si>
  <si>
    <t>Rozbudowa infrastruktury informatycznej WZLP w Olsztynie w celu poprawy jakości i dostępności usług medycznych</t>
  </si>
  <si>
    <t>Rozbudowa i doposażenie Wojewódzkiego Specjalistycznego Szpitala Dziecięcego w Olsztynie</t>
  </si>
  <si>
    <t>Rozbudowa dróg wojewódzkich nr 545 i 604 z przebudową 2 skrzyżowań w m. Nidzica wraz ze wschodnim wylotem drogi nr 604</t>
  </si>
  <si>
    <t xml:space="preserve">Rozbudowa drogi wojewódzkiej nr 667 na odcinku Nowa Wieś Ełcka - Biała Piska </t>
  </si>
  <si>
    <t>Rozbudowa drogi wojewódzkiej nr 650 na odcinku Węgorzewo (od skrzyżowania z drogą krajową nr 63) - Banie Mazurskie wraz z m. Banie Mazurskie</t>
  </si>
  <si>
    <t xml:space="preserve">Rozbudowa drogi wojewódzkiej nr 650 na odcinku Srokowo - Węgorzewo do skrzyżowania z drogą krajową nr 63 </t>
  </si>
  <si>
    <t>Rozbudowa drogi wojewódzkiej nr 650 na odcinku Banie Mazurskie - Boćwinka i Grabowo - Gołdap wraz ze wschodnim wylotem Gołdapi (ul.Paderewskiego)</t>
  </si>
  <si>
    <t>Rozbudowa drogi wojewódzkiej nr 650 na odc. Srokowo - Stara Różanka i drogi wojewódzkiej nr 591 na odc. Stara Różanka - Kętrzyn wraz z ulicami Bałtycka i Traugutta w Kętrzynie</t>
  </si>
  <si>
    <t>Rozbudowa drogi wojewódzkiej nr 592 w ciągu ul. Kętrzyńskiej i Bohaterów Warszawy w m. Bartoszyce</t>
  </si>
  <si>
    <t>Rozbudowa drogi wojewódzkiej nr 545 na odcinku Działdowo - Nidzica z m. Działdowo</t>
  </si>
  <si>
    <t>Rozbudowa drogi wojewódzkiej nr 544 na odcinku Lidzbark - Działdowo z obejściem na terenie Lidzbarka</t>
  </si>
  <si>
    <t>Rozbudowa drogi wojewódzkiej nr 541 na odcinku Lubawa - Lidzbark ze zmianą przebiegu w m. Lubawa</t>
  </si>
  <si>
    <t>Rozbudowa drogi wojewódzkiej nr 536 na odcinku Iława - Sampława wraz z ulicą Lubawską w Iławie</t>
  </si>
  <si>
    <t>Rozbudowa drogi wojewódzkiej nr 527 na odcinku Rychliki - Jelonki  wraz z infrastrukturą towarzyszącą</t>
  </si>
  <si>
    <t>Rozbudowa drogi wojewódzkiej nr 527 na odcinku granica woj. - Rychliki</t>
  </si>
  <si>
    <t>Rozbudowa drogi wojewódzkiej nr 526 na odcinku Śliwica - Kąty 2,4 km z przebudową mostu</t>
  </si>
  <si>
    <t xml:space="preserve">Rozbudowa drogi wojewódzkiej nr 521 na odcinku Susz - Iława </t>
  </si>
  <si>
    <t xml:space="preserve">Rozbudowa drogi wojewódzkiej nr 521 na odcinku granica województwa - Susz wraz z miejscowością Susz </t>
  </si>
  <si>
    <t>Rozbudowa drogi wojewódzkiej nr 519 na odcinku Małdyty - Morąg</t>
  </si>
  <si>
    <t xml:space="preserve">Rozbudowa drogi wojewódzkiej nr 513 na odcinku Pasłęk - Orneta wraz ze zmianą przebiegu na terenie Pasłęka </t>
  </si>
  <si>
    <t>Rozbudowa drogi wojewódzkiej nr 513 na odcinku Orneta - Lidzbark Warmiński wraz z m. Orneta i Lidzbark Warmiński</t>
  </si>
  <si>
    <t xml:space="preserve">Rozbudowa drogi wojewódzkiej nr 503 na odcinku Elbląg-Tolkmicko - Pogrodzie  </t>
  </si>
  <si>
    <t>Urząd Marszałkowski Województwa Warminsko - Mazurskiego w Olsztynie</t>
  </si>
  <si>
    <t>Restrukturyzacja pozyskanych budynków powojskowych z przeznaczeniem na Centrum Zdrowia Psychicznego i Oddziału Leczenia Nerwic</t>
  </si>
  <si>
    <t>2007</t>
  </si>
  <si>
    <t>Pomoc techniczna Dz. 8 - ZPRR</t>
  </si>
  <si>
    <t>Nadanie budynkowi mieszkalno-gospodarczemu funkcji medyczno-rehabilitacyjnej wraz z zagospodarowaniem terenu</t>
  </si>
  <si>
    <t>Modernizacja Wojewódzkiego Szpitala Specjalistycznego w Olsztynie poprzez rozbudowę istniejącego głównego budynku szpitalnego na potrzeby bloku operacyjnego i centralnej sterylizatorni</t>
  </si>
  <si>
    <t>Modernizacja i rozbudowa regionalnego systemu informacji turystycznej</t>
  </si>
  <si>
    <t>Modernizacja i rozbudowa Centrum Zarządzania Siecią w Urzędzie Marszałkowskim Województwa Warmińsko-Mazurskiego w Olsztynie</t>
  </si>
  <si>
    <t xml:space="preserve">Budowa Warmińsko-Mazurskiej platformy GIS dla przedsiębiorstw </t>
  </si>
  <si>
    <t xml:space="preserve">Budowa nowego Bloku Operacyjnego wraz z Oddziałem Anestezjologii i Intensywnej Terapii oraz Centralną sterylizatornią </t>
  </si>
  <si>
    <t>warmińsko-mazurskie</t>
  </si>
  <si>
    <t xml:space="preserve">Regionalny Program Operacyjny Warmia i Mazury 2007-2013 - Wzrost konkurencyjności gospodarki oraz liczby i jakości powiązań sieciowych </t>
  </si>
  <si>
    <t>Wojewódzki Urząd Pracy w Olsztynie</t>
  </si>
  <si>
    <t>Warmia i Mazury - Obwód Kaliningradzki. Praca ponad granicami</t>
  </si>
  <si>
    <t>Rozbudowa WBP w Olsztynie jako centrum współpracy transgranicznej o zasięgu regionalnym</t>
  </si>
  <si>
    <t>Pomoc Techniczna - Funkcjonowanie filii Wspólnego Sekretariatu Technicznego Programu w Urzędzie Marszałkowskim Woj..W-M</t>
  </si>
  <si>
    <t>Program Współpracy Transgranicznej Litwa-Polska-Rosja 2007-2013 - Wspieranie transgranicznych procesów rozwojowych</t>
  </si>
  <si>
    <t>Pomoc Techniczna</t>
  </si>
  <si>
    <t>Zarząd Melioracji i Urządzeń Wodnych w Olsztynie</t>
  </si>
  <si>
    <t>Gospodarowanie rolniczymi zasobami wodnymi</t>
  </si>
  <si>
    <t>Żuławski Zarząd Melioracji i Urządzeń Wodnych</t>
  </si>
  <si>
    <t>Program Rozwoju Obszarów Wiejskich 2007-2013 - Prowadzenie działań na rzecz rozwoju obszarów wiejskich</t>
  </si>
  <si>
    <t>PO RYBY 2007-2013</t>
  </si>
  <si>
    <t>Program Operacyjny Zrównoważony rozwój sektora rybołówstwa i nadbrzeżnych obszarów rybackich 2007-2013 - Stworzenie konkurencyjnego, nowoczesnego i dynamicznego sektora rybackiego poprzez zrównoważoną eksploatację zasobów</t>
  </si>
  <si>
    <t>Trasy rowerowe w Polsce Wschodniej</t>
  </si>
  <si>
    <t>Sieć Szerokopasmowa Polski Wschodniej</t>
  </si>
  <si>
    <t>Program Operacyjny Rozwój Polski Wschodniej 2007-2013 - Wzrost poziomu spójności gospodarczej, społecznej i terytorialnej obszaru Polski Wschodniej</t>
  </si>
  <si>
    <t>Projekty konkursowe Dz. 6.1</t>
  </si>
  <si>
    <t>Pomoc techniczna Dz. 10.1 - WUP</t>
  </si>
  <si>
    <t>Pomoc Techniczna Dz. 10.1 - EFS</t>
  </si>
  <si>
    <t>Monitoring RIS Warmia Mazury</t>
  </si>
  <si>
    <t xml:space="preserve">Program Operacyjny Kapitał Ludzki - Wzrost zatrudnienia i spójności społecznej </t>
  </si>
  <si>
    <t>Rozbudowa, przebudowa i remont Teatru im. A. Sewruka oraz CSE Światowid w Elblągu - w części dotyczącej nieruchomości Teatru im. A. Sewruka</t>
  </si>
  <si>
    <t>Rozbudowa, przebudowa i remont Teatru im. A. Sewruka oraz CSE Światowid w Elblągu - w części CSE Światowid</t>
  </si>
  <si>
    <t>Rewitalizacja Teatru im. Stefana Jaracza w Olsztynie</t>
  </si>
  <si>
    <t>Kompleksowe zabezpieczenie przeciwpowodziowe Żuław - Etap I</t>
  </si>
  <si>
    <t>Program Operacyjny Infrastruktura i Środowisko -  Poprawa atrakcyjności inwestycyjnej Polski i jej regionów poprzez rozwój infrastruktury technicznej przy równoczesnej ochronie i poprawie stanu środowiska, zdrowia, zachowaniu tożsamości kulturowej i rozwijaniu spójności terytorialnej.</t>
  </si>
  <si>
    <t>Konserwacja i restauracja XIV - wiecznego zamku w Lidzbarku Warmińskim - perły architektury gotyckiej w Polsce - II etap</t>
  </si>
  <si>
    <t>Mechanizm Finansowy Europejskiego Obszaru Gospodarczego oraz Norweski Mechanizm Finansowy - Wyrównywanie poziomu rozwoju gospodarczego i społecznego w obrębie Europejskiego Obszaru Gospodarczego.</t>
  </si>
  <si>
    <t>MANEV - Ocena gospodarki odchodami z produkcji zwierzęcej i metod ich przetwarzania dla ochrony środowiska i zrównoważonej hodowli zwierząt w Europie</t>
  </si>
  <si>
    <t xml:space="preserve"> LIFE+ - Wspieranie procesu wdrażania wspólnotowego prawa ochrony środowiska, realizacja polityki ochrony środowiska oraz identyfikacja i promocja nowych rozwiązań dla problemów dotyczących ochrony środowiska</t>
  </si>
  <si>
    <t>2008</t>
  </si>
  <si>
    <t>Znakowanie turystyczne regionu Warmii i Mazur</t>
  </si>
  <si>
    <t>Wypromowanie Marki Warmii i Mazur w układzie partnerskim sieci ENCORE</t>
  </si>
  <si>
    <t>Spójny System obsługi inwestora na Warmii i Mazurach - profesjonalne oddziaływanie promocji gospodarczej</t>
  </si>
  <si>
    <t>Rozbudowa infrastruktury szerokopasmowego dostępu do internetu i sieci PIAP-ów w województwie warmińsko-mazurskim</t>
  </si>
  <si>
    <t>Rozbudowa drogi wojewódzkiej nr 521 na odcinku granica województwa - Susz wraz z miejscowością Susz</t>
  </si>
  <si>
    <t xml:space="preserve">Promocja idei Cittaslow na Warmii, Mazurach i Powiślu </t>
  </si>
  <si>
    <t>Produkt Regionalny Woj. W-M - cykl konkursów</t>
  </si>
  <si>
    <t>Portal turystyczny Warmia - Mazury</t>
  </si>
  <si>
    <t>Pomoc techniczna Dz. 8.2 - Polityka Regionalna</t>
  </si>
  <si>
    <t>Pomoc techniczna Dz. 8.1 - Organizacyjny</t>
  </si>
  <si>
    <t>Pamiatka regionu Warmii i Mazur</t>
  </si>
  <si>
    <t>Modernizacja i robudowa Centrum Zarządzania Siecią w Urzędzie Marszałkowskim Województwa Warmińsko-Mazurskiego w Olsztynie</t>
  </si>
  <si>
    <t>Kampania promocji turystycznej Warmii i Mazur</t>
  </si>
  <si>
    <t>Kalendarz imprez promujących produkt regionalny Warmii i Mazur</t>
  </si>
  <si>
    <t xml:space="preserve">Dziedzictwo kulinarne Warmii Mazur i Powiśla produktem regionalnym </t>
  </si>
  <si>
    <t>Cittaslow - sieć miast Warmii, Mazur i Powiśla stawiających na dobrą jakość życia</t>
  </si>
  <si>
    <t>Zmieniający się Bałtycki Krajobraz - innowacyjne podejście ku zrównoważonym leśnym krajobrazom</t>
  </si>
  <si>
    <t>TransGovernance</t>
  </si>
  <si>
    <t>TransBaltic- w kierunku zintegrowanego systemu transportowego w Regionie Morza Bałtyckiego</t>
  </si>
  <si>
    <t>Program Współpracy Transnarodowej Region Morza Bałtyckiego 2007-2013 - Wzmacnianie rozwoju w celu tworzenia zrównoważonego, konkurencyjnego i terytorialnie zintegrowanego regionu Morza Bałtyckiego poprzez łączenie potencjałów ponad granicami.</t>
  </si>
  <si>
    <t>MOMENT- Nowoczesne zarządzanie wodą w południowym obszarze Morza Bałtyckiego</t>
  </si>
  <si>
    <t>Park Krajobrazowy Wysoczyzny Elbląskiej</t>
  </si>
  <si>
    <t>LIFEscape - Krajobraz jako byt</t>
  </si>
  <si>
    <t>Program Współpracy Transgranicznej Południowy Bałtyk 2007-2013 - Wzmocnienie zrównoważonego rozwoju obszaru Południowego Bałtyku poprzez wspólne działania zwiększające jego konkurencyjność i wzmacniające integrację pomiędzy ludźmi i instytucjami</t>
  </si>
  <si>
    <t>Pomoc Techniczna - Funkcjonowanie filii Wspólnego Sekretariatu Technicznego Programu w Urzędzie Marszałkowskim Woj. W-M</t>
  </si>
  <si>
    <t>Łyna Alle Ława</t>
  </si>
  <si>
    <t>Mniejszości znaczą</t>
  </si>
  <si>
    <t>Funkcjonowanie Regionalnego Punktu Kontaktowego Programu Litwa-Polska w Urzędzie Marszałkowskim Woj. W-M</t>
  </si>
  <si>
    <t>Program Współpracy Transgranicznej Litwa-Polska 2007-2013 - Wspieranie zrównoważonego rozwoju obszaru przygranicznego poprzez podniesienie ekonomicznej, społecznej i terytorialnej spójności w regionach po obu stronach granicy</t>
  </si>
  <si>
    <t>SURF Nature - Zrównoważone Wykorzystanie Funduszy Regionalnych na rzecz Natury</t>
  </si>
  <si>
    <t>ENGAGE project</t>
  </si>
  <si>
    <t>Program współpracy międzyregionalnej INTERREG IV C - Poprawa skuteczność polityki rozwoju regionalnego w obszarach: innowacji, gospodarki opartej na wiedzy, ochrony środowiska i zapobiegania ryzyku, a także wkład w unowocześnianie gospodarki oraz wzrost konkurencyjności w Europie</t>
  </si>
  <si>
    <t xml:space="preserve">Pomoc Techniczna </t>
  </si>
  <si>
    <t>Strategia rozwoju inwestycyjnego województw warminsko-mazurskiego i lubelskiego</t>
  </si>
  <si>
    <t>Funkcjonowanie na terenie woj. W-M systemu informacji o funduszach europejskich</t>
  </si>
  <si>
    <t>Program Operacyjny Pomoc Techniczna - Zapewnienie sprawnego i efektywnego przebiegu realizacji Narodowych Strategicznych Ram Odniesienia</t>
  </si>
  <si>
    <t xml:space="preserve">Warmińsko - Mazurski Ośrodek Doskonalenia Nauczycieli w Elblagu </t>
  </si>
  <si>
    <t>Wychowanie do integracji. Kursy kwalifikacyjne z bibliotekoznawstwa i oligofrenopedagogiki</t>
  </si>
  <si>
    <t>Wsparcie doradztwa zawodowego i pośrednictwa pracy w WUP w Olsztynie</t>
  </si>
  <si>
    <t>Regionalny System Wspierania Innowacji - IV edycja</t>
  </si>
  <si>
    <t>Regionalny System Usług - Sieć InnoWaMa</t>
  </si>
  <si>
    <t>Projekty konkursowe Dz. 9.6</t>
  </si>
  <si>
    <t>Projekty konkursowe Dz. 9.5</t>
  </si>
  <si>
    <t>Projekty konkursowe Dz. 9.4</t>
  </si>
  <si>
    <t>Projekty konkursowe Dz. 9.3</t>
  </si>
  <si>
    <t>Projekty konkursowe Dz. 9.2</t>
  </si>
  <si>
    <t>Projekty konkursowe Dz. 9.1</t>
  </si>
  <si>
    <t>Projekty konkursowe Dz. 8.2</t>
  </si>
  <si>
    <t>Projekty konkursowe Dz. 8.1</t>
  </si>
  <si>
    <t>Projekty konkursowe Dz. 7.4</t>
  </si>
  <si>
    <t>Projekty konkursowe Dz. 7.3</t>
  </si>
  <si>
    <t>Projekty konkursowe Dz. 7.2</t>
  </si>
  <si>
    <t>Projekty konkursowe Dz. 7.1</t>
  </si>
  <si>
    <t>Projekty konkursowe Dz. 6.3</t>
  </si>
  <si>
    <t>Projekty konkursowe Dz. 6.2</t>
  </si>
  <si>
    <t>Projekt stypendialny szansą na rozwój edukacyjny uczniów Warmii i Mazur- IV i V edycja</t>
  </si>
  <si>
    <t>Profesjonalny Urząd Administracji Samorządowej</t>
  </si>
  <si>
    <t>Pomoc techniczna - Dz. 10.1 - WUP</t>
  </si>
  <si>
    <t>Obserwatorium Integracji Społecznej - Koordynacja na rzecz aktywnej integracji</t>
  </si>
  <si>
    <t>Nowe umiejętności nauczycieli szansą na nowe kompetencje uczniów</t>
  </si>
  <si>
    <t>Model kształcenia w branży gastronomiczno-hotelarskiej połączony z systemem walidacji kwalifikacji i kompetencji formalnych</t>
  </si>
  <si>
    <t>Efektywnie, Fachowo, Skutecznie na Warmii i Mazurach</t>
  </si>
  <si>
    <t>Edukacja na miarę. Rozwijanie kompetencji ogólnych i zawodowych</t>
  </si>
  <si>
    <t>Centrum Obsługi Inwestorów i Eksporterów</t>
  </si>
  <si>
    <t>Program Operacyjny Innowacyjna Gospodarka - Rozwój polskiej gospodarki w oparciu o innowacyjne przedsiębiorstwa</t>
  </si>
  <si>
    <t>Tatarzy pod Grunwaldem. Historia-dziedzictwo-szanse</t>
  </si>
  <si>
    <t xml:space="preserve">Fundusz wsparcia Inicjatyw Lokalnych, Międzyregionalnych i Transgranicznych w Euroregionie Niemen - Wsparcie zrównoważonego rozwoju obszaru Euroregionu Niemen przez pobudzanie transgranicznej, międzyregionalnej i lokalnej współpracy instytucjonalnej. </t>
  </si>
  <si>
    <t>a) programy, projekty lub zadania związane z programami realizowanymi z udziałem środków, o których mowa w art. 5 ust. 1 pkt 2 i 3, (razem)</t>
  </si>
  <si>
    <t>1) programy, projekty lub zadania (razem)</t>
  </si>
  <si>
    <t>Przedsięwzięcia ogółem</t>
  </si>
  <si>
    <t>2023</t>
  </si>
  <si>
    <t>2021</t>
  </si>
  <si>
    <t>2020</t>
  </si>
  <si>
    <t>2019</t>
  </si>
  <si>
    <t>2016</t>
  </si>
  <si>
    <t>do</t>
  </si>
  <si>
    <t>od</t>
  </si>
  <si>
    <t>Limit zobowiązań</t>
  </si>
  <si>
    <t xml:space="preserve">Limit </t>
  </si>
  <si>
    <t>% wykonania planowanego limitu na dzień 30.06.2012 r.</t>
  </si>
  <si>
    <t>Wykonanie na dzień 30.06.2012 r.</t>
  </si>
  <si>
    <t>Plan na dzień 30.06.2012 r.</t>
  </si>
  <si>
    <t>Łączne nakłady finansowe poniesione przed rokiem budżetowym i planowane w latach następnych</t>
  </si>
  <si>
    <t>Okres realizacji</t>
  </si>
  <si>
    <t>Jednostka 
odpowiedzialna lub koordynująca</t>
  </si>
  <si>
    <t>Nazwa i cel</t>
  </si>
  <si>
    <t>L.p.</t>
  </si>
  <si>
    <t>Przebieg realizacji przedsięwzięć Województwa Warmińko-Mazurskiego w latach 2012-2030</t>
  </si>
  <si>
    <t>Tabela Nr 2</t>
  </si>
</sst>
</file>

<file path=xl/styles.xml><?xml version="1.0" encoding="utf-8"?>
<styleSheet xmlns="http://schemas.openxmlformats.org/spreadsheetml/2006/main">
  <numFmts count="1">
    <numFmt numFmtId="164" formatCode="0.0%"/>
  </numFmts>
  <fonts count="12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sz val="10"/>
      <color rgb="FF0033CC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sz val="10"/>
      <color rgb="FF00BC00"/>
      <name val="Times New Roman"/>
      <family val="1"/>
      <charset val="238"/>
    </font>
    <font>
      <b/>
      <sz val="10"/>
      <color rgb="FF00BC00"/>
      <name val="Times New Roman"/>
      <family val="1"/>
      <charset val="238"/>
    </font>
    <font>
      <sz val="10"/>
      <color rgb="FF00B050"/>
      <name val="Times New Roman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0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8">
    <xf numFmtId="0" fontId="0" fillId="0" borderId="0" xfId="0"/>
    <xf numFmtId="0" fontId="2" fillId="2" borderId="0" xfId="0" applyNumberFormat="1" applyFont="1" applyFill="1" applyBorder="1" applyAlignment="1" applyProtection="1">
      <alignment horizontal="left"/>
      <protection locked="0"/>
    </xf>
    <xf numFmtId="0" fontId="2" fillId="2" borderId="0" xfId="0" applyNumberFormat="1" applyFont="1" applyFill="1" applyBorder="1" applyAlignment="1" applyProtection="1">
      <protection locked="0"/>
    </xf>
    <xf numFmtId="3" fontId="3" fillId="3" borderId="1" xfId="0" applyNumberFormat="1" applyFont="1" applyFill="1" applyBorder="1" applyAlignment="1" applyProtection="1">
      <alignment horizontal="right" vertical="center" wrapText="1"/>
      <protection locked="0"/>
    </xf>
    <xf numFmtId="3" fontId="3" fillId="3" borderId="2" xfId="0" applyNumberFormat="1" applyFont="1" applyFill="1" applyBorder="1" applyAlignment="1" applyProtection="1">
      <alignment horizontal="right" vertical="center" wrapText="1"/>
      <protection locked="0"/>
    </xf>
    <xf numFmtId="3" fontId="3" fillId="3" borderId="3" xfId="0" applyNumberFormat="1" applyFont="1" applyFill="1" applyBorder="1" applyAlignment="1" applyProtection="1">
      <alignment horizontal="right" vertical="center" wrapText="1"/>
      <protection locked="0"/>
    </xf>
    <xf numFmtId="164" fontId="3" fillId="3" borderId="2" xfId="0" applyNumberFormat="1" applyFont="1" applyFill="1" applyBorder="1" applyAlignment="1" applyProtection="1">
      <alignment horizontal="right" vertical="center" wrapText="1"/>
      <protection locked="0"/>
    </xf>
    <xf numFmtId="49" fontId="3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3" borderId="4" xfId="0" applyNumberFormat="1" applyFont="1" applyFill="1" applyBorder="1" applyAlignment="1" applyProtection="1">
      <alignment vertical="center" wrapText="1"/>
      <protection locked="0"/>
    </xf>
    <xf numFmtId="49" fontId="3" fillId="3" borderId="5" xfId="0" applyNumberFormat="1" applyFont="1" applyFill="1" applyBorder="1" applyAlignment="1" applyProtection="1">
      <alignment horizontal="left" vertical="center" wrapText="1"/>
      <protection locked="0"/>
    </xf>
    <xf numFmtId="0" fontId="3" fillId="2" borderId="5" xfId="0" applyNumberFormat="1" applyFont="1" applyFill="1" applyBorder="1" applyAlignment="1" applyProtection="1">
      <alignment horizontal="center" vertical="center"/>
      <protection locked="0"/>
    </xf>
    <xf numFmtId="0" fontId="4" fillId="2" borderId="0" xfId="0" applyNumberFormat="1" applyFont="1" applyFill="1" applyBorder="1" applyAlignment="1" applyProtection="1">
      <alignment horizontal="left"/>
      <protection locked="0"/>
    </xf>
    <xf numFmtId="3" fontId="4" fillId="3" borderId="1" xfId="0" applyNumberFormat="1" applyFont="1" applyFill="1" applyBorder="1" applyAlignment="1" applyProtection="1">
      <alignment horizontal="right" vertical="center" wrapText="1"/>
      <protection locked="0"/>
    </xf>
    <xf numFmtId="3" fontId="4" fillId="3" borderId="2" xfId="0" applyNumberFormat="1" applyFont="1" applyFill="1" applyBorder="1" applyAlignment="1" applyProtection="1">
      <alignment horizontal="right" vertical="center" wrapText="1"/>
      <protection locked="0"/>
    </xf>
    <xf numFmtId="3" fontId="4" fillId="3" borderId="3" xfId="0" applyNumberFormat="1" applyFont="1" applyFill="1" applyBorder="1" applyAlignment="1" applyProtection="1">
      <alignment horizontal="right" vertical="center" wrapText="1"/>
      <protection locked="0"/>
    </xf>
    <xf numFmtId="164" fontId="4" fillId="3" borderId="2" xfId="0" applyNumberFormat="1" applyFont="1" applyFill="1" applyBorder="1" applyAlignment="1" applyProtection="1">
      <alignment horizontal="right" vertical="center" wrapText="1"/>
      <protection locked="0"/>
    </xf>
    <xf numFmtId="49" fontId="4" fillId="3" borderId="2" xfId="0" applyNumberFormat="1" applyFont="1" applyFill="1" applyBorder="1" applyAlignment="1" applyProtection="1">
      <alignment horizontal="left" vertical="center" wrapText="1"/>
      <protection locked="0"/>
    </xf>
    <xf numFmtId="49" fontId="4" fillId="3" borderId="6" xfId="0" applyNumberFormat="1" applyFont="1" applyFill="1" applyBorder="1" applyAlignment="1" applyProtection="1">
      <alignment horizontal="left" vertical="center" wrapText="1"/>
      <protection locked="0"/>
    </xf>
    <xf numFmtId="0" fontId="4" fillId="2" borderId="5" xfId="0" applyNumberFormat="1" applyFont="1" applyFill="1" applyBorder="1" applyAlignment="1" applyProtection="1">
      <alignment horizontal="center" vertical="center"/>
      <protection locked="0"/>
    </xf>
    <xf numFmtId="0" fontId="5" fillId="2" borderId="0" xfId="0" applyNumberFormat="1" applyFont="1" applyFill="1" applyBorder="1" applyAlignment="1" applyProtection="1">
      <alignment horizontal="left"/>
      <protection locked="0"/>
    </xf>
    <xf numFmtId="3" fontId="6" fillId="3" borderId="1" xfId="0" applyNumberFormat="1" applyFont="1" applyFill="1" applyBorder="1" applyAlignment="1" applyProtection="1">
      <alignment horizontal="right" vertical="center" wrapText="1"/>
      <protection locked="0"/>
    </xf>
    <xf numFmtId="3" fontId="6" fillId="3" borderId="2" xfId="0" applyNumberFormat="1" applyFont="1" applyFill="1" applyBorder="1" applyAlignment="1" applyProtection="1">
      <alignment horizontal="right" vertical="center" wrapText="1"/>
      <protection locked="0"/>
    </xf>
    <xf numFmtId="3" fontId="6" fillId="3" borderId="3" xfId="0" applyNumberFormat="1" applyFont="1" applyFill="1" applyBorder="1" applyAlignment="1" applyProtection="1">
      <alignment horizontal="right" vertical="center" wrapText="1"/>
      <protection locked="0"/>
    </xf>
    <xf numFmtId="164" fontId="6" fillId="3" borderId="2" xfId="0" applyNumberFormat="1" applyFont="1" applyFill="1" applyBorder="1" applyAlignment="1" applyProtection="1">
      <alignment horizontal="right" vertical="center" wrapText="1"/>
      <protection locked="0"/>
    </xf>
    <xf numFmtId="49" fontId="6" fillId="3" borderId="2" xfId="0" applyNumberFormat="1" applyFont="1" applyFill="1" applyBorder="1" applyAlignment="1" applyProtection="1">
      <alignment horizontal="left" vertical="center" wrapText="1"/>
      <protection locked="0"/>
    </xf>
    <xf numFmtId="49" fontId="6" fillId="3" borderId="7" xfId="0" applyNumberFormat="1" applyFont="1" applyFill="1" applyBorder="1" applyAlignment="1" applyProtection="1">
      <alignment horizontal="left" vertical="center" wrapText="1"/>
      <protection locked="0"/>
    </xf>
    <xf numFmtId="0" fontId="6" fillId="2" borderId="5" xfId="0" applyNumberFormat="1" applyFont="1" applyFill="1" applyBorder="1" applyAlignment="1" applyProtection="1">
      <alignment horizontal="center" vertical="center"/>
      <protection locked="0"/>
    </xf>
    <xf numFmtId="49" fontId="4" fillId="3" borderId="8" xfId="0" applyNumberFormat="1" applyFont="1" applyFill="1" applyBorder="1" applyAlignment="1" applyProtection="1">
      <alignment horizontal="left" vertical="center" wrapText="1"/>
      <protection locked="0"/>
    </xf>
    <xf numFmtId="3" fontId="6" fillId="3" borderId="7" xfId="0" applyNumberFormat="1" applyFont="1" applyFill="1" applyBorder="1" applyAlignment="1" applyProtection="1">
      <alignment horizontal="right" vertical="center" wrapText="1"/>
      <protection locked="0"/>
    </xf>
    <xf numFmtId="49" fontId="6" fillId="3" borderId="9" xfId="0" applyNumberFormat="1" applyFont="1" applyFill="1" applyBorder="1" applyAlignment="1" applyProtection="1">
      <alignment horizontal="left" vertical="center" wrapText="1"/>
      <protection locked="0"/>
    </xf>
    <xf numFmtId="3" fontId="2" fillId="3" borderId="1" xfId="0" applyNumberFormat="1" applyFont="1" applyFill="1" applyBorder="1" applyAlignment="1" applyProtection="1">
      <alignment horizontal="right" vertical="center" wrapText="1"/>
      <protection locked="0"/>
    </xf>
    <xf numFmtId="3" fontId="2" fillId="3" borderId="2" xfId="0" applyNumberFormat="1" applyFont="1" applyFill="1" applyBorder="1" applyAlignment="1" applyProtection="1">
      <alignment horizontal="right" vertical="center" wrapText="1"/>
      <protection locked="0"/>
    </xf>
    <xf numFmtId="3" fontId="2" fillId="3" borderId="3" xfId="0" applyNumberFormat="1" applyFont="1" applyFill="1" applyBorder="1" applyAlignment="1" applyProtection="1">
      <alignment horizontal="right" vertical="center" wrapText="1"/>
      <protection locked="0"/>
    </xf>
    <xf numFmtId="164" fontId="2" fillId="3" borderId="2" xfId="0" applyNumberFormat="1" applyFont="1" applyFill="1" applyBorder="1" applyAlignment="1" applyProtection="1">
      <alignment horizontal="right" vertical="center" wrapText="1"/>
      <protection locked="0"/>
    </xf>
    <xf numFmtId="49" fontId="2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2" fillId="3" borderId="4" xfId="0" applyNumberFormat="1" applyFont="1" applyFill="1" applyBorder="1" applyAlignment="1" applyProtection="1">
      <alignment vertical="center" wrapText="1"/>
      <protection locked="0"/>
    </xf>
    <xf numFmtId="49" fontId="2" fillId="3" borderId="5" xfId="0" applyNumberFormat="1" applyFont="1" applyFill="1" applyBorder="1" applyAlignment="1" applyProtection="1">
      <alignment horizontal="left" vertical="center" wrapText="1"/>
      <protection locked="0"/>
    </xf>
    <xf numFmtId="0" fontId="2" fillId="2" borderId="5" xfId="0" applyNumberFormat="1" applyFont="1" applyFill="1" applyBorder="1" applyAlignment="1" applyProtection="1">
      <alignment horizontal="center" vertical="center"/>
      <protection locked="0"/>
    </xf>
    <xf numFmtId="49" fontId="4" fillId="3" borderId="10" xfId="0" applyNumberFormat="1" applyFont="1" applyFill="1" applyBorder="1" applyAlignment="1" applyProtection="1">
      <alignment horizontal="left" vertical="center" wrapText="1"/>
      <protection locked="0"/>
    </xf>
    <xf numFmtId="0" fontId="4" fillId="2" borderId="0" xfId="0" applyNumberFormat="1" applyFont="1" applyFill="1" applyBorder="1" applyAlignment="1" applyProtection="1">
      <alignment horizontal="center" vertical="center"/>
      <protection locked="0"/>
    </xf>
    <xf numFmtId="0" fontId="7" fillId="2" borderId="0" xfId="0" applyNumberFormat="1" applyFont="1" applyFill="1" applyBorder="1" applyAlignment="1" applyProtection="1">
      <alignment horizontal="left"/>
      <protection locked="0"/>
    </xf>
    <xf numFmtId="3" fontId="8" fillId="3" borderId="1" xfId="0" applyNumberFormat="1" applyFont="1" applyFill="1" applyBorder="1" applyAlignment="1" applyProtection="1">
      <alignment horizontal="right" vertical="center" wrapText="1"/>
      <protection locked="0"/>
    </xf>
    <xf numFmtId="3" fontId="8" fillId="3" borderId="2" xfId="0" applyNumberFormat="1" applyFont="1" applyFill="1" applyBorder="1" applyAlignment="1" applyProtection="1">
      <alignment horizontal="right" vertical="center" wrapText="1"/>
      <protection locked="0"/>
    </xf>
    <xf numFmtId="3" fontId="8" fillId="3" borderId="3" xfId="0" applyNumberFormat="1" applyFont="1" applyFill="1" applyBorder="1" applyAlignment="1" applyProtection="1">
      <alignment horizontal="right" vertical="center" wrapText="1"/>
      <protection locked="0"/>
    </xf>
    <xf numFmtId="164" fontId="8" fillId="3" borderId="2" xfId="0" applyNumberFormat="1" applyFont="1" applyFill="1" applyBorder="1" applyAlignment="1" applyProtection="1">
      <alignment horizontal="right" vertical="center" wrapText="1"/>
      <protection locked="0"/>
    </xf>
    <xf numFmtId="49" fontId="8" fillId="3" borderId="2" xfId="0" applyNumberFormat="1" applyFont="1" applyFill="1" applyBorder="1" applyAlignment="1" applyProtection="1">
      <alignment horizontal="left" vertical="center" wrapText="1"/>
      <protection locked="0"/>
    </xf>
    <xf numFmtId="49" fontId="8" fillId="3" borderId="7" xfId="0" applyNumberFormat="1" applyFont="1" applyFill="1" applyBorder="1" applyAlignment="1" applyProtection="1">
      <alignment horizontal="left" vertical="center" wrapText="1"/>
      <protection locked="0"/>
    </xf>
    <xf numFmtId="0" fontId="8" fillId="2" borderId="5" xfId="0" applyNumberFormat="1" applyFont="1" applyFill="1" applyBorder="1" applyAlignment="1" applyProtection="1">
      <alignment horizontal="center" vertical="center"/>
      <protection locked="0"/>
    </xf>
    <xf numFmtId="49" fontId="4" fillId="3" borderId="7" xfId="0" applyNumberFormat="1" applyFont="1" applyFill="1" applyBorder="1" applyAlignment="1" applyProtection="1">
      <alignment horizontal="left" vertical="center" wrapText="1"/>
      <protection locked="0"/>
    </xf>
    <xf numFmtId="49" fontId="8" fillId="3" borderId="9" xfId="0" applyNumberFormat="1" applyFont="1" applyFill="1" applyBorder="1" applyAlignment="1" applyProtection="1">
      <alignment horizontal="left" vertical="center" wrapText="1"/>
      <protection locked="0"/>
    </xf>
    <xf numFmtId="0" fontId="3" fillId="3" borderId="5" xfId="0" applyNumberFormat="1" applyFont="1" applyFill="1" applyBorder="1" applyAlignment="1" applyProtection="1">
      <alignment horizontal="left" vertical="center" wrapText="1"/>
      <protection locked="0"/>
    </xf>
    <xf numFmtId="3" fontId="2" fillId="3" borderId="4" xfId="0" applyNumberFormat="1" applyFont="1" applyFill="1" applyBorder="1" applyAlignment="1" applyProtection="1">
      <alignment horizontal="right" vertical="center" wrapText="1"/>
      <protection locked="0"/>
    </xf>
    <xf numFmtId="3" fontId="3" fillId="3" borderId="4" xfId="0" applyNumberFormat="1" applyFont="1" applyFill="1" applyBorder="1" applyAlignment="1" applyProtection="1">
      <alignment horizontal="right" vertical="center" wrapText="1"/>
      <protection locked="0"/>
    </xf>
    <xf numFmtId="49" fontId="3" fillId="3" borderId="5" xfId="0" applyNumberFormat="1" applyFont="1" applyFill="1" applyBorder="1" applyAlignment="1" applyProtection="1">
      <alignment horizontal="left" vertical="top" wrapText="1"/>
      <protection locked="0"/>
    </xf>
    <xf numFmtId="3" fontId="4" fillId="3" borderId="4" xfId="0" applyNumberFormat="1" applyFont="1" applyFill="1" applyBorder="1" applyAlignment="1" applyProtection="1">
      <alignment horizontal="right" vertical="center" wrapText="1"/>
      <protection locked="0"/>
    </xf>
    <xf numFmtId="3" fontId="8" fillId="3" borderId="4" xfId="0" applyNumberFormat="1" applyFont="1" applyFill="1" applyBorder="1" applyAlignment="1" applyProtection="1">
      <alignment horizontal="right" vertical="center" wrapText="1"/>
      <protection locked="0"/>
    </xf>
    <xf numFmtId="49" fontId="2" fillId="3" borderId="2" xfId="0" applyNumberFormat="1" applyFont="1" applyFill="1" applyBorder="1" applyAlignment="1" applyProtection="1">
      <alignment horizontal="left" vertical="center" wrapText="1"/>
      <protection locked="0"/>
    </xf>
    <xf numFmtId="49" fontId="2" fillId="3" borderId="7" xfId="0" applyNumberFormat="1" applyFont="1" applyFill="1" applyBorder="1" applyAlignment="1" applyProtection="1">
      <alignment horizontal="left" vertical="center" wrapText="1"/>
      <protection locked="0"/>
    </xf>
    <xf numFmtId="3" fontId="6" fillId="3" borderId="4" xfId="0" applyNumberFormat="1" applyFont="1" applyFill="1" applyBorder="1" applyAlignment="1" applyProtection="1">
      <alignment horizontal="right" vertical="center" wrapText="1"/>
      <protection locked="0"/>
    </xf>
    <xf numFmtId="0" fontId="9" fillId="2" borderId="0" xfId="0" applyNumberFormat="1" applyFont="1" applyFill="1" applyBorder="1" applyAlignment="1" applyProtection="1">
      <alignment horizontal="left"/>
      <protection locked="0"/>
    </xf>
    <xf numFmtId="49" fontId="9" fillId="3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3" borderId="5" xfId="0" applyNumberFormat="1" applyFont="1" applyFill="1" applyBorder="1" applyAlignment="1" applyProtection="1">
      <alignment horizontal="center" vertical="center" wrapText="1"/>
      <protection locked="0"/>
    </xf>
    <xf numFmtId="0" fontId="9" fillId="2" borderId="11" xfId="0" applyNumberFormat="1" applyFont="1" applyFill="1" applyBorder="1" applyAlignment="1" applyProtection="1">
      <alignment horizontal="center" vertical="center" wrapText="1"/>
      <protection locked="0"/>
    </xf>
    <xf numFmtId="0" fontId="9" fillId="2" borderId="5" xfId="0" applyNumberFormat="1" applyFont="1" applyFill="1" applyBorder="1" applyAlignment="1" applyProtection="1">
      <alignment horizontal="center" vertical="center"/>
      <protection locked="0"/>
    </xf>
    <xf numFmtId="0" fontId="9" fillId="2" borderId="12" xfId="0" applyNumberFormat="1" applyFont="1" applyFill="1" applyBorder="1" applyAlignment="1" applyProtection="1">
      <alignment horizontal="center" vertical="center" wrapText="1"/>
      <protection locked="0"/>
    </xf>
    <xf numFmtId="49" fontId="3" fillId="3" borderId="0" xfId="0" applyNumberFormat="1" applyFont="1" applyFill="1" applyAlignment="1" applyProtection="1">
      <alignment vertical="center" wrapText="1"/>
      <protection locked="0"/>
    </xf>
    <xf numFmtId="0" fontId="3" fillId="2" borderId="0" xfId="0" applyNumberFormat="1" applyFont="1" applyFill="1" applyBorder="1" applyAlignment="1" applyProtection="1">
      <alignment horizontal="left"/>
      <protection locked="0"/>
    </xf>
    <xf numFmtId="0" fontId="3" fillId="2" borderId="0" xfId="0" applyNumberFormat="1" applyFont="1" applyFill="1" applyBorder="1" applyAlignment="1" applyProtection="1">
      <alignment horizontal="center" vertical="center"/>
      <protection locked="0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BIP/BIP%202012/wrzesie&#324;/41-632-12-IV/wpf/Tabele/Tabela%202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2012"/>
      <sheetName val="2012.ZDW"/>
    </sheetNames>
    <sheetDataSet>
      <sheetData sheetId="0">
        <row r="1">
          <cell r="C1" t="str">
            <v>Program</v>
          </cell>
          <cell r="E1" t="str">
            <v>Projekt / Zadanie</v>
          </cell>
          <cell r="I1" t="str">
            <v>Wykonanie</v>
          </cell>
          <cell r="M1" t="str">
            <v>Realizuje Jedn</v>
          </cell>
          <cell r="N1" t="str">
            <v>Doch / Wyd</v>
          </cell>
          <cell r="O1" t="str">
            <v>bież/maj</v>
          </cell>
        </row>
        <row r="2">
          <cell r="C2" t="str">
            <v>Program Współpracy Transgranicznej Litwa-Polska-Rosja 2007-2013</v>
          </cell>
          <cell r="E2" t="str">
            <v>Pomoc Techniczna - Funkcjonowanie filii Wspólnego Sekretariatu Technicznego Programu w Urzędzie Marszałkowskim Woj. W-M</v>
          </cell>
          <cell r="I2">
            <v>0</v>
          </cell>
          <cell r="M2" t="str">
            <v>Polityka Regionalna</v>
          </cell>
          <cell r="N2" t="str">
            <v>Wydatki</v>
          </cell>
          <cell r="O2" t="str">
            <v>Bieżący</v>
          </cell>
        </row>
        <row r="3">
          <cell r="C3" t="str">
            <v>Program Współpracy Transgranicznej Litwa-Polska-Rosja 2007-2013</v>
          </cell>
          <cell r="E3" t="str">
            <v>Pomoc Techniczna - Funkcjonowanie filii Wspólnego Sekretariatu Technicznego Programu w Urzędzie Marszałkowskim Woj. W-M</v>
          </cell>
          <cell r="I3">
            <v>0</v>
          </cell>
          <cell r="M3" t="str">
            <v>Polityka Regionalna</v>
          </cell>
          <cell r="N3" t="str">
            <v>Wydatki</v>
          </cell>
          <cell r="O3" t="str">
            <v>Bieżący</v>
          </cell>
        </row>
        <row r="4">
          <cell r="C4" t="str">
            <v>Program Współpracy Transgranicznej Litwa-Polska-Rosja 2007-2013</v>
          </cell>
          <cell r="E4" t="str">
            <v>Pomoc Techniczna - Funkcjonowanie filii Wspólnego Sekretariatu Technicznego Programu w Urzędzie Marszałkowskim Woj. W-M</v>
          </cell>
          <cell r="I4">
            <v>0</v>
          </cell>
          <cell r="M4" t="str">
            <v>Polityka Regionalna</v>
          </cell>
          <cell r="N4" t="str">
            <v>Wydatki</v>
          </cell>
          <cell r="O4" t="str">
            <v>Bieżący</v>
          </cell>
        </row>
        <row r="5">
          <cell r="C5" t="str">
            <v>Program Współpracy Transgranicznej Litwa-Polska-Rosja 2007-2013</v>
          </cell>
          <cell r="E5" t="str">
            <v>Pomoc Techniczna - Funkcjonowanie filii Wspólnego Sekretariatu Technicznego Programu w Urzędzie Marszałkowskim Woj. W-M</v>
          </cell>
          <cell r="I5">
            <v>0</v>
          </cell>
          <cell r="M5" t="str">
            <v>Polityka Regionalna</v>
          </cell>
          <cell r="N5" t="str">
            <v>Wydatki</v>
          </cell>
          <cell r="O5" t="str">
            <v>Bieżący</v>
          </cell>
        </row>
        <row r="6">
          <cell r="C6" t="str">
            <v>Program Współpracy Transgranicznej Litwa-Polska-Rosja 2007-2013</v>
          </cell>
          <cell r="E6" t="str">
            <v>Pomoc Techniczna - Funkcjonowanie filii Wspólnego Sekretariatu Technicznego Programu w Urzędzie Marszałkowskim Woj. W-M</v>
          </cell>
          <cell r="I6">
            <v>0</v>
          </cell>
          <cell r="M6" t="str">
            <v>Polityka Regionalna</v>
          </cell>
          <cell r="N6" t="str">
            <v>Wydatki</v>
          </cell>
          <cell r="O6" t="str">
            <v>Bieżący</v>
          </cell>
        </row>
        <row r="7">
          <cell r="C7" t="str">
            <v>Program Współpracy Transgranicznej Litwa-Polska-Rosja 2007-2013</v>
          </cell>
          <cell r="E7" t="str">
            <v>Pomoc Techniczna - Funkcjonowanie filii Wspólnego Sekretariatu Technicznego Programu w Urzędzie Marszałkowskim Woj. W-M</v>
          </cell>
          <cell r="I7">
            <v>0</v>
          </cell>
          <cell r="M7" t="str">
            <v>Polityka Regionalna</v>
          </cell>
          <cell r="N7" t="str">
            <v>Wydatki</v>
          </cell>
          <cell r="O7" t="str">
            <v>Bieżący</v>
          </cell>
        </row>
        <row r="8">
          <cell r="C8" t="str">
            <v>Program Współpracy Transgranicznej Litwa-Polska-Rosja 2007-2013</v>
          </cell>
          <cell r="E8" t="str">
            <v>Pomoc Techniczna - Funkcjonowanie filii Wspólnego Sekretariatu Technicznego Programu w Urzędzie Marszałkowskim Woj. W-M</v>
          </cell>
          <cell r="I8">
            <v>0</v>
          </cell>
          <cell r="M8" t="str">
            <v>Polityka Regionalna</v>
          </cell>
          <cell r="N8" t="str">
            <v>Wydatki</v>
          </cell>
          <cell r="O8" t="str">
            <v>Bieżący</v>
          </cell>
        </row>
        <row r="9">
          <cell r="C9" t="str">
            <v>Program Współpracy Transgranicznej Litwa-Polska-Rosja 2007-2013</v>
          </cell>
          <cell r="E9" t="str">
            <v>Pomoc Techniczna - Funkcjonowanie filii Wspólnego Sekretariatu Technicznego Programu w Urzędzie Marszałkowskim Woj. W-M</v>
          </cell>
          <cell r="I9">
            <v>0</v>
          </cell>
          <cell r="M9" t="str">
            <v>Polityka Regionalna</v>
          </cell>
          <cell r="N9" t="str">
            <v>Wydatki</v>
          </cell>
          <cell r="O9" t="str">
            <v>Bieżący</v>
          </cell>
        </row>
        <row r="10">
          <cell r="C10" t="str">
            <v>Program Współpracy Transgranicznej Litwa-Polska-Rosja 2007-2013</v>
          </cell>
          <cell r="E10" t="str">
            <v>Pomoc Techniczna - Funkcjonowanie filii Wspólnego Sekretariatu Technicznego Programu w Urzędzie Marszałkowskim Woj. W-M</v>
          </cell>
          <cell r="I10">
            <v>0</v>
          </cell>
          <cell r="M10" t="str">
            <v>Polityka Regionalna</v>
          </cell>
          <cell r="N10" t="str">
            <v>Wydatki</v>
          </cell>
          <cell r="O10" t="str">
            <v>Bieżący</v>
          </cell>
        </row>
        <row r="11">
          <cell r="C11" t="str">
            <v>Program Współpracy Transgranicznej Litwa-Polska-Rosja 2007-2013</v>
          </cell>
          <cell r="E11" t="str">
            <v>Pomoc Techniczna - Funkcjonowanie filii Wspólnego Sekretariatu Technicznego Programu w Urzędzie Marszałkowskim Woj. W-M</v>
          </cell>
          <cell r="I11">
            <v>0</v>
          </cell>
          <cell r="M11" t="str">
            <v>Polityka Regionalna</v>
          </cell>
          <cell r="N11" t="str">
            <v>Wydatki</v>
          </cell>
          <cell r="O11" t="str">
            <v>Bieżący</v>
          </cell>
        </row>
        <row r="12">
          <cell r="C12" t="str">
            <v>Program Współpracy Transgranicznej Litwa-Polska-Rosja 2007-2013</v>
          </cell>
          <cell r="E12" t="str">
            <v>Pomoc Techniczna - Funkcjonowanie filii Wspólnego Sekretariatu Technicznego Programu w Urzędzie Marszałkowskim Woj. W-M</v>
          </cell>
          <cell r="I12">
            <v>0</v>
          </cell>
          <cell r="M12" t="str">
            <v>Polityka Regionalna</v>
          </cell>
          <cell r="N12" t="str">
            <v>Wydatki</v>
          </cell>
          <cell r="O12" t="str">
            <v>Bieżący</v>
          </cell>
        </row>
        <row r="13">
          <cell r="C13" t="str">
            <v>Program Współpracy Transgranicznej Litwa-Polska-Rosja 2007-2013</v>
          </cell>
          <cell r="E13" t="str">
            <v>Pomoc Techniczna - Funkcjonowanie filii Wspólnego Sekretariatu Technicznego Programu w Urzędzie Marszałkowskim Woj. W-M</v>
          </cell>
          <cell r="I13">
            <v>0</v>
          </cell>
          <cell r="M13" t="str">
            <v>Polityka Regionalna</v>
          </cell>
          <cell r="N13" t="str">
            <v>Wydatki</v>
          </cell>
          <cell r="O13" t="str">
            <v>Bieżący</v>
          </cell>
        </row>
        <row r="14">
          <cell r="C14" t="str">
            <v>Program Współpracy Transgranicznej Litwa-Polska-Rosja 2007-2013</v>
          </cell>
          <cell r="E14" t="str">
            <v>Pomoc Techniczna - Funkcjonowanie filii Wspólnego Sekretariatu Technicznego Programu w Urzędzie Marszałkowskim Woj. W-M</v>
          </cell>
          <cell r="I14">
            <v>5743</v>
          </cell>
          <cell r="M14" t="str">
            <v>Polityka Regionalna</v>
          </cell>
          <cell r="N14" t="str">
            <v>Wydatki</v>
          </cell>
          <cell r="O14" t="str">
            <v>Bieżący</v>
          </cell>
        </row>
        <row r="15">
          <cell r="C15" t="str">
            <v>Program Współpracy Transgranicznej Litwa-Polska-Rosja 2007-2013</v>
          </cell>
          <cell r="E15" t="str">
            <v>Pomoc Techniczna - Funkcjonowanie filii Wspólnego Sekretariatu Technicznego Programu w Urzędzie Marszałkowskim Woj. W-M</v>
          </cell>
          <cell r="I15">
            <v>0</v>
          </cell>
          <cell r="M15" t="str">
            <v>Polityka Regionalna</v>
          </cell>
          <cell r="N15" t="str">
            <v>Wydatki</v>
          </cell>
          <cell r="O15" t="str">
            <v>Bieżący</v>
          </cell>
        </row>
        <row r="16">
          <cell r="C16" t="str">
            <v>Program Współpracy Transgranicznej Litwa-Polska-Rosja 2007-2013</v>
          </cell>
          <cell r="E16" t="str">
            <v>Pomoc Techniczna - Funkcjonowanie filii Wspólnego Sekretariatu Technicznego Programu w Urzędzie Marszałkowskim Woj. W-M</v>
          </cell>
          <cell r="I16">
            <v>0</v>
          </cell>
          <cell r="M16" t="str">
            <v>Polityka Regionalna</v>
          </cell>
          <cell r="N16" t="str">
            <v>Wydatki</v>
          </cell>
          <cell r="O16" t="str">
            <v>Bieżący</v>
          </cell>
        </row>
        <row r="17">
          <cell r="C17" t="str">
            <v>Program Współpracy Transgranicznej Litwa-Polska-Rosja 2007-2013</v>
          </cell>
          <cell r="E17" t="str">
            <v>Pomoc Techniczna - Funkcjonowanie filii Wspólnego Sekretariatu Technicznego Programu w Urzędzie Marszałkowskim Woj. W-M</v>
          </cell>
          <cell r="I17">
            <v>0</v>
          </cell>
          <cell r="M17" t="str">
            <v>Polityka Regionalna</v>
          </cell>
          <cell r="N17" t="str">
            <v>Wydatki</v>
          </cell>
          <cell r="O17" t="str">
            <v>Bieżący</v>
          </cell>
        </row>
        <row r="18">
          <cell r="C18" t="str">
            <v>Program Współpracy Transgranicznej Litwa-Polska-Rosja 2007-2013</v>
          </cell>
          <cell r="E18" t="str">
            <v>Pomoc Techniczna - Funkcjonowanie filii Wspólnego Sekretariatu Technicznego Programu w Urzędzie Marszałkowskim Woj. W-M</v>
          </cell>
          <cell r="I18">
            <v>0</v>
          </cell>
          <cell r="M18" t="str">
            <v>Polityka Regionalna</v>
          </cell>
          <cell r="N18" t="str">
            <v>Wydatki</v>
          </cell>
          <cell r="O18" t="str">
            <v>Bieżący</v>
          </cell>
        </row>
        <row r="19">
          <cell r="C19" t="str">
            <v>Program Współpracy Transgranicznej Litwa-Polska-Rosja 2007-2013</v>
          </cell>
          <cell r="E19" t="str">
            <v>Pomoc Techniczna - Funkcjonowanie filii Wspólnego Sekretariatu Technicznego Programu w Urzędzie Marszałkowskim Woj.W-M</v>
          </cell>
          <cell r="I19">
            <v>0</v>
          </cell>
          <cell r="M19" t="str">
            <v>Polityka Regionalna</v>
          </cell>
          <cell r="N19" t="str">
            <v>Wydatki</v>
          </cell>
          <cell r="O19" t="str">
            <v>Majątkowy</v>
          </cell>
        </row>
        <row r="20">
          <cell r="C20" t="str">
            <v>Program Współpracy Transgranicznej Litwa-Polska-Rosja 2007-2013</v>
          </cell>
          <cell r="E20" t="str">
            <v>Pomoc Techniczna - Funkcjonowanie filii Wspólnego Sekretariatu Technicznego Programu w Urzędzie Marszałkowskim Woj. W-M</v>
          </cell>
          <cell r="I20">
            <v>0</v>
          </cell>
          <cell r="M20" t="str">
            <v>Polityka Regionalna</v>
          </cell>
          <cell r="N20" t="str">
            <v>Wydatki</v>
          </cell>
          <cell r="O20" t="str">
            <v>Bieżący</v>
          </cell>
        </row>
        <row r="21">
          <cell r="C21" t="str">
            <v>Program Współpracy Transgranicznej Litwa-Polska-Rosja 2007-2013</v>
          </cell>
          <cell r="E21" t="str">
            <v>Pomoc Techniczna - Funkcjonowanie filii Wspólnego Sekretariatu Technicznego Programu w Urzędzie Marszałkowskim Woj.W-M</v>
          </cell>
          <cell r="I21">
            <v>0</v>
          </cell>
          <cell r="M21" t="str">
            <v>Polityka Regionalna</v>
          </cell>
          <cell r="N21" t="str">
            <v>Wydatki</v>
          </cell>
          <cell r="O21" t="str">
            <v>Majątkowy</v>
          </cell>
        </row>
        <row r="22">
          <cell r="C22" t="str">
            <v>Program Współpracy Transgranicznej Litwa-Polska-Rosja 2007-2013</v>
          </cell>
          <cell r="E22" t="str">
            <v>Pomoc Techniczna - Funkcjonowanie filii Wspólnego Sekretariatu Technicznego Programu w Urzędzie Marszałkowskim Woj.W-M</v>
          </cell>
          <cell r="I22">
            <v>120715</v>
          </cell>
          <cell r="M22" t="str">
            <v>Polityka Regionalna</v>
          </cell>
          <cell r="N22" t="str">
            <v>Dochody</v>
          </cell>
          <cell r="O22" t="str">
            <v>Bieżący</v>
          </cell>
        </row>
        <row r="23">
          <cell r="C23" t="str">
            <v>Program Współpracy Transgranicznej Litwa-Polska-Rosja 2007-2013</v>
          </cell>
          <cell r="E23" t="str">
            <v>Pomoc Techniczna - Funkcjonowanie filii Wspólnego Sekretariatu Technicznego Programu w Urzędzie Marszałkowskim Woj.W-M</v>
          </cell>
          <cell r="I23">
            <v>0</v>
          </cell>
          <cell r="M23" t="str">
            <v>Polityka Regionalna</v>
          </cell>
          <cell r="N23" t="str">
            <v>Dochody</v>
          </cell>
          <cell r="O23" t="str">
            <v>Majątkowy</v>
          </cell>
        </row>
        <row r="24">
          <cell r="C24" t="str">
            <v>Program Współpracy Transnarodowej Region Morza Bałtyckiego 2007-2013</v>
          </cell>
          <cell r="E24" t="str">
            <v>TransGovernance</v>
          </cell>
          <cell r="I24">
            <v>0</v>
          </cell>
          <cell r="M24" t="str">
            <v>Polityka Regionalna</v>
          </cell>
          <cell r="N24" t="str">
            <v>Wydatki</v>
          </cell>
          <cell r="O24" t="str">
            <v>Bieżący</v>
          </cell>
        </row>
        <row r="25">
          <cell r="C25" t="str">
            <v>Program Współpracy Transnarodowej Region Morza Bałtyckiego 2007-2013</v>
          </cell>
          <cell r="E25" t="str">
            <v>TransGovernance</v>
          </cell>
          <cell r="I25">
            <v>0</v>
          </cell>
          <cell r="M25" t="str">
            <v>Polityka Regionalna</v>
          </cell>
          <cell r="N25" t="str">
            <v>Wydatki</v>
          </cell>
          <cell r="O25" t="str">
            <v>Bieżący</v>
          </cell>
        </row>
        <row r="26">
          <cell r="C26" t="str">
            <v>Program Współpracy Transnarodowej Region Morza Bałtyckiego 2007-2013</v>
          </cell>
          <cell r="E26" t="str">
            <v>TransGovernance</v>
          </cell>
          <cell r="I26">
            <v>0</v>
          </cell>
          <cell r="M26" t="str">
            <v>Polityka Regionalna</v>
          </cell>
          <cell r="N26" t="str">
            <v>Wydatki</v>
          </cell>
          <cell r="O26" t="str">
            <v>Bieżący</v>
          </cell>
        </row>
        <row r="27">
          <cell r="C27" t="str">
            <v>Program Współpracy Transnarodowej Region Morza Bałtyckiego 2007-2013</v>
          </cell>
          <cell r="E27" t="str">
            <v>TransGovernance</v>
          </cell>
          <cell r="I27">
            <v>0</v>
          </cell>
          <cell r="M27" t="str">
            <v>Polityka Regionalna</v>
          </cell>
          <cell r="N27" t="str">
            <v>Wydatki</v>
          </cell>
          <cell r="O27" t="str">
            <v>Bieżący</v>
          </cell>
        </row>
        <row r="28">
          <cell r="C28" t="str">
            <v>Program Współpracy Transnarodowej Region Morza Bałtyckiego 2007-2013</v>
          </cell>
          <cell r="E28" t="str">
            <v>TransGovernance</v>
          </cell>
          <cell r="I28">
            <v>0</v>
          </cell>
          <cell r="M28" t="str">
            <v>Polityka Regionalna</v>
          </cell>
          <cell r="N28" t="str">
            <v>Wydatki</v>
          </cell>
          <cell r="O28" t="str">
            <v>Bieżący</v>
          </cell>
        </row>
        <row r="29">
          <cell r="C29" t="str">
            <v>Program Współpracy Transnarodowej Region Morza Bałtyckiego 2007-2013</v>
          </cell>
          <cell r="E29" t="str">
            <v>TransGovernance</v>
          </cell>
          <cell r="I29">
            <v>0</v>
          </cell>
          <cell r="M29" t="str">
            <v>Polityka Regionalna</v>
          </cell>
          <cell r="N29" t="str">
            <v>Wydatki</v>
          </cell>
          <cell r="O29" t="str">
            <v>Bieżący</v>
          </cell>
        </row>
        <row r="30">
          <cell r="C30" t="str">
            <v>Program Współpracy Transnarodowej Region Morza Bałtyckiego 2007-2013</v>
          </cell>
          <cell r="E30" t="str">
            <v>TransGovernance</v>
          </cell>
          <cell r="I30">
            <v>0</v>
          </cell>
          <cell r="M30" t="str">
            <v>Polityka Regionalna</v>
          </cell>
          <cell r="N30" t="str">
            <v>Wydatki</v>
          </cell>
          <cell r="O30" t="str">
            <v>Bieżący</v>
          </cell>
        </row>
        <row r="31">
          <cell r="C31" t="str">
            <v>Program Współpracy Transnarodowej Region Morza Bałtyckiego 2007-2013</v>
          </cell>
          <cell r="E31" t="str">
            <v>TransGovernance</v>
          </cell>
          <cell r="I31">
            <v>0</v>
          </cell>
          <cell r="M31" t="str">
            <v>Polityka Regionalna</v>
          </cell>
          <cell r="N31" t="str">
            <v>Wydatki</v>
          </cell>
          <cell r="O31" t="str">
            <v>Bieżący</v>
          </cell>
        </row>
        <row r="32">
          <cell r="C32" t="str">
            <v>Program Współpracy Transnarodowej Region Morza Bałtyckiego 2007-2013</v>
          </cell>
          <cell r="E32" t="str">
            <v>TransGovernance</v>
          </cell>
          <cell r="I32">
            <v>0</v>
          </cell>
          <cell r="M32" t="str">
            <v>Polityka Regionalna</v>
          </cell>
          <cell r="N32" t="str">
            <v>Wydatki</v>
          </cell>
          <cell r="O32" t="str">
            <v>Bieżący</v>
          </cell>
        </row>
        <row r="33">
          <cell r="C33" t="str">
            <v>Program Współpracy Transnarodowej Region Morza Bałtyckiego 2007-2013</v>
          </cell>
          <cell r="E33" t="str">
            <v>TransGovernance</v>
          </cell>
          <cell r="I33">
            <v>0</v>
          </cell>
          <cell r="M33" t="str">
            <v>Polityka Regionalna</v>
          </cell>
          <cell r="N33" t="str">
            <v>Wydatki</v>
          </cell>
          <cell r="O33" t="str">
            <v>Bieżący</v>
          </cell>
        </row>
        <row r="34">
          <cell r="C34" t="str">
            <v>Program Współpracy Transnarodowej Region Morza Bałtyckiego 2007-2013</v>
          </cell>
          <cell r="E34" t="str">
            <v>TransGovernance</v>
          </cell>
          <cell r="I34">
            <v>0</v>
          </cell>
          <cell r="M34" t="str">
            <v>Polityka Regionalna</v>
          </cell>
          <cell r="N34" t="str">
            <v>Wydatki</v>
          </cell>
          <cell r="O34" t="str">
            <v>Bieżący</v>
          </cell>
        </row>
        <row r="35">
          <cell r="C35" t="str">
            <v>Program Współpracy Transnarodowej Region Morza Bałtyckiego 2007-2013</v>
          </cell>
          <cell r="E35" t="str">
            <v>TransGovernance</v>
          </cell>
          <cell r="I35">
            <v>0</v>
          </cell>
          <cell r="M35" t="str">
            <v>Polityka Regionalna</v>
          </cell>
          <cell r="N35" t="str">
            <v>Wydatki</v>
          </cell>
          <cell r="O35" t="str">
            <v>Bieżący</v>
          </cell>
        </row>
        <row r="36">
          <cell r="C36" t="str">
            <v>Program Współpracy Transnarodowej Region Morza Bałtyckiego 2007-2013</v>
          </cell>
          <cell r="E36" t="str">
            <v>TransGovernance</v>
          </cell>
          <cell r="I36">
            <v>0</v>
          </cell>
          <cell r="M36" t="str">
            <v>Polityka Regionalna</v>
          </cell>
          <cell r="N36" t="str">
            <v>Dochody</v>
          </cell>
          <cell r="O36" t="str">
            <v>Bieżący</v>
          </cell>
        </row>
        <row r="37">
          <cell r="C37" t="str">
            <v>Program Współpracy Transnarodowej Region Morza Bałtyckiego 2007-2013</v>
          </cell>
          <cell r="E37" t="str">
            <v>TransBaltic- w kierunku zintegrowanego systemu transportowego w Regionie Morza Bałtyckiego</v>
          </cell>
          <cell r="I37">
            <v>665</v>
          </cell>
          <cell r="M37" t="str">
            <v>Polityka Regionalna</v>
          </cell>
          <cell r="N37" t="str">
            <v>Wydatki</v>
          </cell>
          <cell r="O37" t="str">
            <v>Bieżący</v>
          </cell>
        </row>
        <row r="38">
          <cell r="C38" t="str">
            <v>Program Współpracy Transnarodowej Region Morza Bałtyckiego 2007-2013</v>
          </cell>
          <cell r="E38" t="str">
            <v>TransBaltic- w kierunku zintegrowanego systemu transportowego w Regionie Morza Bałtyckiego</v>
          </cell>
          <cell r="I38">
            <v>111</v>
          </cell>
          <cell r="M38" t="str">
            <v>Polityka Regionalna</v>
          </cell>
          <cell r="N38" t="str">
            <v>Wydatki</v>
          </cell>
          <cell r="O38" t="str">
            <v>Bieżący</v>
          </cell>
        </row>
        <row r="39">
          <cell r="C39" t="str">
            <v>Program Współpracy Transnarodowej Region Morza Bałtyckiego 2007-2013</v>
          </cell>
          <cell r="E39" t="str">
            <v>TransBaltic- w kierunku zintegrowanego systemu transportowego w Regionie Morza Bałtyckiego</v>
          </cell>
          <cell r="I39">
            <v>17</v>
          </cell>
          <cell r="M39" t="str">
            <v>Polityka Regionalna</v>
          </cell>
          <cell r="N39" t="str">
            <v>Wydatki</v>
          </cell>
          <cell r="O39" t="str">
            <v>Bieżący</v>
          </cell>
        </row>
        <row r="40">
          <cell r="C40" t="str">
            <v>Program Współpracy Transnarodowej Region Morza Bałtyckiego 2007-2013</v>
          </cell>
          <cell r="E40" t="str">
            <v>TransBaltic- w kierunku zintegrowanego systemu transportowego w Regionie Morza Bałtyckiego</v>
          </cell>
          <cell r="I40">
            <v>0</v>
          </cell>
          <cell r="M40" t="str">
            <v>Polityka Regionalna</v>
          </cell>
          <cell r="N40" t="str">
            <v>Wydatki</v>
          </cell>
          <cell r="O40" t="str">
            <v>Bieżący</v>
          </cell>
        </row>
        <row r="41">
          <cell r="C41" t="str">
            <v>Program Współpracy Transnarodowej Region Morza Bałtyckiego 2007-2013</v>
          </cell>
          <cell r="E41" t="str">
            <v>TransBaltic- w kierunku zintegrowanego systemu transportowego w Regionie Morza Bałtyckiego</v>
          </cell>
          <cell r="I41">
            <v>0</v>
          </cell>
          <cell r="M41" t="str">
            <v>Polityka Regionalna</v>
          </cell>
          <cell r="N41" t="str">
            <v>Wydatki</v>
          </cell>
          <cell r="O41" t="str">
            <v>Bieżący</v>
          </cell>
        </row>
        <row r="42">
          <cell r="C42" t="str">
            <v>Program Współpracy Transnarodowej Region Morza Bałtyckiego 2007-2013</v>
          </cell>
          <cell r="E42" t="str">
            <v>TransBaltic- w kierunku zintegrowanego systemu transportowego w Regionie Morza Bałtyckiego</v>
          </cell>
          <cell r="I42">
            <v>3758</v>
          </cell>
          <cell r="M42" t="str">
            <v>Polityka Regionalna</v>
          </cell>
          <cell r="N42" t="str">
            <v>Wydatki</v>
          </cell>
          <cell r="O42" t="str">
            <v>Bieżący</v>
          </cell>
        </row>
        <row r="43">
          <cell r="C43" t="str">
            <v>Program Współpracy Transnarodowej Region Morza Bałtyckiego 2007-2013</v>
          </cell>
          <cell r="E43" t="str">
            <v>TransBaltic- w kierunku zintegrowanego systemu transportowego w Regionie Morza Bałtyckiego</v>
          </cell>
          <cell r="I43">
            <v>0</v>
          </cell>
          <cell r="M43" t="str">
            <v>Polityka Regionalna</v>
          </cell>
          <cell r="N43" t="str">
            <v>Wydatki</v>
          </cell>
          <cell r="O43" t="str">
            <v>Bieżący</v>
          </cell>
        </row>
        <row r="44">
          <cell r="C44" t="str">
            <v>Program Współpracy Transnarodowej Region Morza Bałtyckiego 2007-2013</v>
          </cell>
          <cell r="E44" t="str">
            <v>TransBaltic- w kierunku zintegrowanego systemu transportowego w Regionie Morza Bałtyckiego</v>
          </cell>
          <cell r="I44">
            <v>0</v>
          </cell>
          <cell r="M44" t="str">
            <v>Polityka Regionalna</v>
          </cell>
          <cell r="N44" t="str">
            <v>Wydatki</v>
          </cell>
          <cell r="O44" t="str">
            <v>Bieżący</v>
          </cell>
        </row>
        <row r="45">
          <cell r="C45" t="str">
            <v>Program Współpracy Transnarodowej Region Morza Bałtyckiego 2007-2013</v>
          </cell>
          <cell r="E45" t="str">
            <v>TransBaltic- w kierunku zintegrowanego systemu transportowego w Regionie Morza Bałtyckiego</v>
          </cell>
          <cell r="I45">
            <v>85</v>
          </cell>
          <cell r="M45" t="str">
            <v>Polityka Regionalna</v>
          </cell>
          <cell r="N45" t="str">
            <v>Wydatki</v>
          </cell>
          <cell r="O45" t="str">
            <v>Bieżący</v>
          </cell>
        </row>
        <row r="46">
          <cell r="C46" t="str">
            <v>Program Współpracy Transnarodowej Region Morza Bałtyckiego 2007-2013</v>
          </cell>
          <cell r="E46" t="str">
            <v>TransBaltic- w kierunku zintegrowanego systemu transportowego w Regionie Morza Bałtyckiego</v>
          </cell>
          <cell r="I46">
            <v>3318</v>
          </cell>
          <cell r="M46" t="str">
            <v>Polityka Regionalna</v>
          </cell>
          <cell r="N46" t="str">
            <v>Wydatki</v>
          </cell>
          <cell r="O46" t="str">
            <v>Bieżący</v>
          </cell>
        </row>
        <row r="47">
          <cell r="C47" t="str">
            <v>Program Współpracy Transnarodowej Region Morza Bałtyckiego 2007-2013</v>
          </cell>
          <cell r="E47" t="str">
            <v>TransBaltic- w kierunku zintegrowanego systemu transportowego w Regionie Morza Bałtyckiego</v>
          </cell>
          <cell r="I47">
            <v>0</v>
          </cell>
          <cell r="M47" t="str">
            <v>Polityka Regionalna</v>
          </cell>
          <cell r="N47" t="str">
            <v>Wydatki</v>
          </cell>
          <cell r="O47" t="str">
            <v>Bieżący</v>
          </cell>
        </row>
        <row r="48">
          <cell r="C48" t="str">
            <v>Program Współpracy Transnarodowej Region Morza Bałtyckiego 2007-2013</v>
          </cell>
          <cell r="E48" t="str">
            <v>TransBaltic- w kierunku zintegrowanego systemu transportowego w Regionie Morza Bałtyckiego</v>
          </cell>
          <cell r="I48">
            <v>0</v>
          </cell>
          <cell r="M48" t="str">
            <v>Polityka Regionalna</v>
          </cell>
          <cell r="N48" t="str">
            <v>Wydatki</v>
          </cell>
          <cell r="O48" t="str">
            <v>Bieżący</v>
          </cell>
        </row>
        <row r="49">
          <cell r="C49" t="str">
            <v>Program Współpracy Transnarodowej Region Morza Bałtyckiego 2007-2013</v>
          </cell>
          <cell r="E49" t="str">
            <v>TransBaltic- w kierunku zintegrowanego systemu transportowego w Regionie Morza Bałtyckiego</v>
          </cell>
          <cell r="I49">
            <v>3766</v>
          </cell>
          <cell r="M49" t="str">
            <v>Polityka Regionalna</v>
          </cell>
          <cell r="N49" t="str">
            <v>Wydatki</v>
          </cell>
          <cell r="O49" t="str">
            <v>Bieżący</v>
          </cell>
        </row>
        <row r="50">
          <cell r="C50" t="str">
            <v>Program Współpracy Transnarodowej Region Morza Bałtyckiego 2007-2013</v>
          </cell>
          <cell r="E50" t="str">
            <v>TransBaltic- w kierunku zintegrowanego systemu transportowego w Regionie Morza Bałtyckiego</v>
          </cell>
          <cell r="I50">
            <v>632</v>
          </cell>
          <cell r="M50" t="str">
            <v>Polityka Regionalna</v>
          </cell>
          <cell r="N50" t="str">
            <v>Wydatki</v>
          </cell>
          <cell r="O50" t="str">
            <v>Bieżący</v>
          </cell>
        </row>
        <row r="51">
          <cell r="C51" t="str">
            <v>Program Współpracy Transnarodowej Region Morza Bałtyckiego 2007-2013</v>
          </cell>
          <cell r="E51" t="str">
            <v>TransBaltic- w kierunku zintegrowanego systemu transportowego w Regionie Morza Bałtyckiego</v>
          </cell>
          <cell r="I51">
            <v>92</v>
          </cell>
          <cell r="M51" t="str">
            <v>Polityka Regionalna</v>
          </cell>
          <cell r="N51" t="str">
            <v>Wydatki</v>
          </cell>
          <cell r="O51" t="str">
            <v>Bieżący</v>
          </cell>
        </row>
        <row r="52">
          <cell r="C52" t="str">
            <v>Program Współpracy Transnarodowej Region Morza Bałtyckiego 2007-2013</v>
          </cell>
          <cell r="E52" t="str">
            <v>TransBaltic- w kierunku zintegrowanego systemu transportowego w Regionie Morza Bałtyckiego</v>
          </cell>
          <cell r="I52">
            <v>0</v>
          </cell>
          <cell r="M52" t="str">
            <v>Polityka Regionalna</v>
          </cell>
          <cell r="N52" t="str">
            <v>Wydatki</v>
          </cell>
          <cell r="O52" t="str">
            <v>Bieżący</v>
          </cell>
        </row>
        <row r="53">
          <cell r="C53" t="str">
            <v>Program Współpracy Transnarodowej Region Morza Bałtyckiego 2007-2013</v>
          </cell>
          <cell r="E53" t="str">
            <v>TransBaltic- w kierunku zintegrowanego systemu transportowego w Regionie Morza Bałtyckiego</v>
          </cell>
          <cell r="I53">
            <v>0</v>
          </cell>
          <cell r="M53" t="str">
            <v>Polityka Regionalna</v>
          </cell>
          <cell r="N53" t="str">
            <v>Wydatki</v>
          </cell>
          <cell r="O53" t="str">
            <v>Bieżący</v>
          </cell>
        </row>
        <row r="54">
          <cell r="C54" t="str">
            <v>Program Współpracy Transnarodowej Region Morza Bałtyckiego 2007-2013</v>
          </cell>
          <cell r="E54" t="str">
            <v>TransBaltic- w kierunku zintegrowanego systemu transportowego w Regionie Morza Bałtyckiego</v>
          </cell>
          <cell r="I54">
            <v>21295</v>
          </cell>
          <cell r="M54" t="str">
            <v>Polityka Regionalna</v>
          </cell>
          <cell r="N54" t="str">
            <v>Wydatki</v>
          </cell>
          <cell r="O54" t="str">
            <v>Bieżący</v>
          </cell>
        </row>
        <row r="55">
          <cell r="C55" t="str">
            <v>Program Współpracy Transnarodowej Region Morza Bałtyckiego 2007-2013</v>
          </cell>
          <cell r="E55" t="str">
            <v>TransBaltic- w kierunku zintegrowanego systemu transportowego w Regionie Morza Bałtyckiego</v>
          </cell>
          <cell r="I55">
            <v>0</v>
          </cell>
          <cell r="M55" t="str">
            <v>Polityka Regionalna</v>
          </cell>
          <cell r="N55" t="str">
            <v>Wydatki</v>
          </cell>
          <cell r="O55" t="str">
            <v>Bieżący</v>
          </cell>
        </row>
        <row r="56">
          <cell r="C56" t="str">
            <v>Program Współpracy Transnarodowej Region Morza Bałtyckiego 2007-2013</v>
          </cell>
          <cell r="E56" t="str">
            <v>TransBaltic- w kierunku zintegrowanego systemu transportowego w Regionie Morza Bałtyckiego</v>
          </cell>
          <cell r="I56">
            <v>0</v>
          </cell>
          <cell r="M56" t="str">
            <v>Polityka Regionalna</v>
          </cell>
          <cell r="N56" t="str">
            <v>Wydatki</v>
          </cell>
          <cell r="O56" t="str">
            <v>Bieżący</v>
          </cell>
        </row>
        <row r="57">
          <cell r="C57" t="str">
            <v>Program Współpracy Transnarodowej Region Morza Bałtyckiego 2007-2013</v>
          </cell>
          <cell r="E57" t="str">
            <v>TransBaltic- w kierunku zintegrowanego systemu transportowego w Regionie Morza Bałtyckiego</v>
          </cell>
          <cell r="I57">
            <v>485</v>
          </cell>
          <cell r="M57" t="str">
            <v>Polityka Regionalna</v>
          </cell>
          <cell r="N57" t="str">
            <v>Wydatki</v>
          </cell>
          <cell r="O57" t="str">
            <v>Bieżący</v>
          </cell>
        </row>
        <row r="58">
          <cell r="C58" t="str">
            <v>Program Współpracy Transnarodowej Region Morza Bałtyckiego 2007-2013</v>
          </cell>
          <cell r="E58" t="str">
            <v>TransBaltic- w kierunku zintegrowanego systemu transportowego w Regionie Morza Bałtyckiego</v>
          </cell>
          <cell r="I58">
            <v>18692</v>
          </cell>
          <cell r="M58" t="str">
            <v>Polityka Regionalna</v>
          </cell>
          <cell r="N58" t="str">
            <v>Wydatki</v>
          </cell>
          <cell r="O58" t="str">
            <v>Bieżący</v>
          </cell>
        </row>
        <row r="59">
          <cell r="C59" t="str">
            <v>Program Współpracy Transnarodowej Region Morza Bałtyckiego 2007-2013</v>
          </cell>
          <cell r="E59" t="str">
            <v>TransBaltic- w kierunku zintegrowanego systemu transportowego w Regionie Morza Bałtyckiego</v>
          </cell>
          <cell r="I59">
            <v>0</v>
          </cell>
          <cell r="M59" t="str">
            <v>Polityka Regionalna</v>
          </cell>
          <cell r="N59" t="str">
            <v>Dochody</v>
          </cell>
          <cell r="O59" t="str">
            <v>Bieżący</v>
          </cell>
        </row>
        <row r="60">
          <cell r="C60" t="str">
            <v>Program Operacyjny Rozwój Polski Wschodniej 2007-2013</v>
          </cell>
          <cell r="E60" t="str">
            <v>Kluczowe wyzwania dla województw Polski Wschodniej w przyszłym okresie programowania - analizy rozwoju sytuacji, plany adaptacji i stworzenie systemu stałej współpracy</v>
          </cell>
          <cell r="I60">
            <v>0</v>
          </cell>
          <cell r="M60" t="str">
            <v>Polityka Regionalna</v>
          </cell>
          <cell r="N60" t="str">
            <v>Wydatki</v>
          </cell>
          <cell r="O60" t="str">
            <v>Bieżący</v>
          </cell>
        </row>
        <row r="61">
          <cell r="C61" t="str">
            <v>Program Operacyjny Rozwój Polski Wschodniej 2007-2013</v>
          </cell>
          <cell r="E61" t="str">
            <v>Kluczowe wyzwania dla województw Polski Wschodniej w przyszłym okresie programowania - analizy rozwoju sytuacji, plany adaptacji i stworzenie systemu stałej współpracy</v>
          </cell>
          <cell r="I61">
            <v>0</v>
          </cell>
          <cell r="M61" t="str">
            <v>Polityka Regionalna</v>
          </cell>
          <cell r="N61" t="str">
            <v>Wydatki</v>
          </cell>
          <cell r="O61" t="str">
            <v>Bieżący</v>
          </cell>
        </row>
        <row r="62">
          <cell r="C62" t="str">
            <v>Program Operacyjny Rozwój Polski Wschodniej 2007-2013</v>
          </cell>
          <cell r="E62" t="str">
            <v>Kluczowe wyzwania dla województw Polski Wschodniej w przyszłym okresie programowania - analizy rozwoju sytuacji, plany adaptacji i stworzenie systemu stałej współpracy</v>
          </cell>
          <cell r="I62">
            <v>0</v>
          </cell>
          <cell r="M62" t="str">
            <v>Polityka Regionalna</v>
          </cell>
          <cell r="N62" t="str">
            <v>Wydatki</v>
          </cell>
          <cell r="O62" t="str">
            <v>Bieżący</v>
          </cell>
        </row>
        <row r="63">
          <cell r="C63" t="str">
            <v>Program Operacyjny Rozwój Polski Wschodniej 2007-2013</v>
          </cell>
          <cell r="E63" t="str">
            <v>Kluczowe wyzwania dla województw Polski Wschodniej w przyszłym okresie programowania - analizy rozwoju sytuacji, plany adaptacji i stworzenie systemu stałej współpracy</v>
          </cell>
          <cell r="I63">
            <v>0</v>
          </cell>
          <cell r="M63" t="str">
            <v>Polityka Regionalna</v>
          </cell>
          <cell r="N63" t="str">
            <v>Wydatki</v>
          </cell>
          <cell r="O63" t="str">
            <v>Bieżący</v>
          </cell>
        </row>
        <row r="64">
          <cell r="C64" t="str">
            <v>Program Operacyjny Rozwój Polski Wschodniej 2007-2013</v>
          </cell>
          <cell r="E64" t="str">
            <v>Kluczowe wyzwania dla województw Polski Wschodniej w przyszłym okresie programowania - analizy rozwoju sytuacji, plany adaptacji i stworzenie systemu stałej współpracy</v>
          </cell>
          <cell r="I64">
            <v>0</v>
          </cell>
          <cell r="M64" t="str">
            <v>Polityka Regionalna</v>
          </cell>
          <cell r="N64" t="str">
            <v>Wydatki</v>
          </cell>
          <cell r="O64" t="str">
            <v>Bieżący</v>
          </cell>
        </row>
        <row r="65">
          <cell r="C65" t="str">
            <v>Program Operacyjny Rozwój Polski Wschodniej 2007-2013</v>
          </cell>
          <cell r="E65" t="str">
            <v>Kluczowe wyzwania dla województw Polski Wschodniej w przyszłym okresie programowania - analizy rozwoju sytuacji, plany adaptacji i stworzenie systemu stałej współpracy</v>
          </cell>
          <cell r="I65">
            <v>0</v>
          </cell>
          <cell r="M65" t="str">
            <v>Polityka Regionalna</v>
          </cell>
          <cell r="N65" t="str">
            <v>Wydatki</v>
          </cell>
          <cell r="O65" t="str">
            <v>Bieżący</v>
          </cell>
        </row>
        <row r="66">
          <cell r="C66" t="str">
            <v>Program Operacyjny Rozwój Polski Wschodniej 2007-2013</v>
          </cell>
          <cell r="E66" t="str">
            <v>Kluczowe wyzwania dla województw Polski Wschodniej w przyszłym okresie programowania - analizy rozwoju sytuacji, plany adaptacji i stworzenie systemu stałej współpracy</v>
          </cell>
          <cell r="I66">
            <v>0</v>
          </cell>
          <cell r="M66" t="str">
            <v>Polityka Regionalna</v>
          </cell>
          <cell r="N66" t="str">
            <v>Wydatki</v>
          </cell>
          <cell r="O66" t="str">
            <v>Bieżący</v>
          </cell>
        </row>
        <row r="67">
          <cell r="C67" t="str">
            <v>Program Operacyjny Rozwój Polski Wschodniej 2007-2013</v>
          </cell>
          <cell r="E67" t="str">
            <v>Kluczowe wyzwania dla województw Polski Wschodniej w przyszłym okresie programowania - analizy rozwoju sytuacji, plany adaptacji i stworzenie systemu stałej współpracy</v>
          </cell>
          <cell r="I67">
            <v>0</v>
          </cell>
          <cell r="M67" t="str">
            <v>Polityka Regionalna</v>
          </cell>
          <cell r="N67" t="str">
            <v>Wydatki</v>
          </cell>
          <cell r="O67" t="str">
            <v>Bieżący</v>
          </cell>
        </row>
        <row r="68">
          <cell r="C68" t="str">
            <v>Program Operacyjny Rozwój Polski Wschodniej 2007-2013</v>
          </cell>
          <cell r="E68" t="str">
            <v>Kluczowe wyzwania dla województw Polski Wschodniej w przyszłym okresie programowania - analizy rozwoju sytuacji, plany adaptacji i stworzenie systemu stałej współpracy</v>
          </cell>
          <cell r="I68">
            <v>0</v>
          </cell>
          <cell r="M68" t="str">
            <v>Polityka Regionalna</v>
          </cell>
          <cell r="N68" t="str">
            <v>Wydatki</v>
          </cell>
          <cell r="O68" t="str">
            <v>Bieżący</v>
          </cell>
        </row>
        <row r="69">
          <cell r="C69" t="str">
            <v>Program Operacyjny Rozwój Polski Wschodniej 2007-2013</v>
          </cell>
          <cell r="E69" t="str">
            <v>Kluczowe wyzwania dla województw Polski Wschodniej w przyszłym okresie programowania - analizy rozwoju sytuacji, plany adaptacji i stworzenie systemu stałej współpracy</v>
          </cell>
          <cell r="I69">
            <v>0</v>
          </cell>
          <cell r="M69" t="str">
            <v>Polityka Regionalna</v>
          </cell>
          <cell r="N69" t="str">
            <v>Wydatki</v>
          </cell>
          <cell r="O69" t="str">
            <v>Bieżący</v>
          </cell>
        </row>
        <row r="70">
          <cell r="C70" t="str">
            <v>Program Operacyjny Rozwój Polski Wschodniej 2007-2013</v>
          </cell>
          <cell r="E70" t="str">
            <v>Kluczowe wyzwania dla województw Polski Wschodniej w przyszłym okresie programowania - analizy rozwoju sytuacji, plany adaptacji i stworzenie systemu stałej współpracy</v>
          </cell>
          <cell r="I70">
            <v>0</v>
          </cell>
          <cell r="M70" t="str">
            <v>Polityka Regionalna</v>
          </cell>
          <cell r="N70" t="str">
            <v>Wydatki</v>
          </cell>
          <cell r="O70" t="str">
            <v>Bieżący</v>
          </cell>
        </row>
        <row r="71">
          <cell r="C71" t="str">
            <v>Program Operacyjny Rozwój Polski Wschodniej 2007-2013</v>
          </cell>
          <cell r="E71" t="str">
            <v>Kluczowe wyzwania dla województw Polski Wschodniej w przyszłym okresie programowania - analizy rozwoju sytuacji, plany adaptacji i stworzenie systemu stałej współpracy</v>
          </cell>
          <cell r="I71">
            <v>0</v>
          </cell>
          <cell r="M71" t="str">
            <v>Polityka Regionalna</v>
          </cell>
          <cell r="N71" t="str">
            <v>Wydatki</v>
          </cell>
          <cell r="O71" t="str">
            <v>Bieżący</v>
          </cell>
        </row>
        <row r="72">
          <cell r="C72" t="str">
            <v>Program Operacyjny Rozwój Polski Wschodniej 2007-2013</v>
          </cell>
          <cell r="E72" t="str">
            <v>Kluczowe wyzwania dla województw Polski Wschodniej w przyszłym okresie programowania - analizy rozwoju sytuacji, plany adaptacji i stworzenie systemu stałej współpracy</v>
          </cell>
          <cell r="M72" t="str">
            <v>Polityka Regionalna</v>
          </cell>
          <cell r="N72" t="str">
            <v>Wydatki</v>
          </cell>
          <cell r="O72" t="str">
            <v>Bieżący</v>
          </cell>
        </row>
        <row r="73">
          <cell r="C73" t="str">
            <v>Program Operacyjny Rozwój Polski Wschodniej 2007-2013</v>
          </cell>
          <cell r="E73" t="str">
            <v>Kluczowe wyzwania dla województw Polski Wschodniej w przyszłym okresie programowania - analizy rozwoju sytuacji, plany adaptacji i stworzenie systemu stałej współpracy</v>
          </cell>
          <cell r="M73" t="str">
            <v>Polityka Regionalna</v>
          </cell>
          <cell r="N73" t="str">
            <v>Wydatki</v>
          </cell>
          <cell r="O73" t="str">
            <v>Bieżący</v>
          </cell>
        </row>
        <row r="74">
          <cell r="C74" t="str">
            <v>Program Operacyjny Rozwój Polski Wschodniej 2007-2013</v>
          </cell>
          <cell r="E74" t="str">
            <v>Kluczowe wyzwania dla województw Polski Wschodniej w przyszłym okresie programowania - analizy rozwoju sytuacji, plany adaptacji i stworzenie systemu stałej współpracy</v>
          </cell>
          <cell r="M74" t="str">
            <v>Polityka Regionalna</v>
          </cell>
          <cell r="N74" t="str">
            <v>Wydatki</v>
          </cell>
          <cell r="O74" t="str">
            <v>Majątkowy</v>
          </cell>
        </row>
        <row r="75">
          <cell r="C75" t="str">
            <v>Program Operacyjny Rozwój Polski Wschodniej 2007-2013</v>
          </cell>
          <cell r="E75" t="str">
            <v>Kluczowe wyzwania dla województw Polski Wschodniej w przyszłym okresie programowania - analizy rozwoju sytuacji, plany adaptacji i stworzenie systemu stałej współpracy</v>
          </cell>
          <cell r="M75" t="str">
            <v>Polityka Regionalna</v>
          </cell>
          <cell r="N75" t="str">
            <v>Wydatki</v>
          </cell>
          <cell r="O75" t="str">
            <v>Majątkowy</v>
          </cell>
        </row>
        <row r="76">
          <cell r="C76" t="str">
            <v>Program Operacyjny Rozwój Polski Wschodniej 2007-2013</v>
          </cell>
          <cell r="E76" t="str">
            <v>Kluczowe wyzwania dla województw Polski Wschodniej w przyszłym okresie programowania - analizy rozwoju sytuacji, plany adaptacji i stworzenie systemu stałej współpracy</v>
          </cell>
          <cell r="I76">
            <v>0</v>
          </cell>
          <cell r="M76" t="str">
            <v>Polityka Regionalna</v>
          </cell>
          <cell r="N76" t="str">
            <v>Wydatki</v>
          </cell>
          <cell r="O76" t="str">
            <v>Bieżący</v>
          </cell>
        </row>
        <row r="77">
          <cell r="C77" t="str">
            <v>Program Operacyjny Rozwój Polski Wschodniej 2007-2013</v>
          </cell>
          <cell r="E77" t="str">
            <v>Kluczowe wyzwania dla województw Polski Wschodniej w przyszłym okresie programowania - analizy rozwoju sytuacji, plany adaptacji i stworzenie systemu stałej współpracy</v>
          </cell>
          <cell r="I77">
            <v>0</v>
          </cell>
          <cell r="M77" t="str">
            <v>Polityka Regionalna</v>
          </cell>
          <cell r="N77" t="str">
            <v>Wydatki</v>
          </cell>
          <cell r="O77" t="str">
            <v>Bieżący</v>
          </cell>
        </row>
        <row r="78">
          <cell r="C78" t="str">
            <v>Program Operacyjny Rozwój Polski Wschodniej 2007-2013</v>
          </cell>
          <cell r="E78" t="str">
            <v>Kluczowe wyzwania dla województw Polski Wschodniej w przyszłym okresie programowania - analizy rozwoju sytuacji, plany adaptacji i stworzenie systemu stałej współpracy</v>
          </cell>
          <cell r="I78">
            <v>0</v>
          </cell>
          <cell r="M78" t="str">
            <v>Polityka Regionalna</v>
          </cell>
          <cell r="N78" t="str">
            <v>Wydatki</v>
          </cell>
          <cell r="O78" t="str">
            <v>Bieżący</v>
          </cell>
        </row>
        <row r="79">
          <cell r="C79" t="str">
            <v>Program Operacyjny Rozwój Polski Wschodniej 2007-2013</v>
          </cell>
          <cell r="E79" t="str">
            <v>Kluczowe wyzwania dla województw Polski Wschodniej w przyszłym okresie programowania - analizy rozwoju sytuacji, plany adaptacji i stworzenie systemu stałej współpracy</v>
          </cell>
          <cell r="I79">
            <v>0</v>
          </cell>
          <cell r="M79" t="str">
            <v>Polityka Regionalna</v>
          </cell>
          <cell r="N79" t="str">
            <v>Wydatki</v>
          </cell>
          <cell r="O79" t="str">
            <v>Bieżący</v>
          </cell>
        </row>
        <row r="80">
          <cell r="C80" t="str">
            <v>Program Operacyjny Rozwój Polski Wschodniej 2007-2013</v>
          </cell>
          <cell r="E80" t="str">
            <v>Kluczowe wyzwania dla województw Polski Wschodniej w przyszłym okresie programowania - analizy rozwoju sytuacji, plany adaptacji i stworzenie systemu stałej współpracy</v>
          </cell>
          <cell r="I80">
            <v>0</v>
          </cell>
          <cell r="M80" t="str">
            <v>Polityka Regionalna</v>
          </cell>
          <cell r="N80" t="str">
            <v>Wydatki</v>
          </cell>
          <cell r="O80" t="str">
            <v>Bieżący</v>
          </cell>
        </row>
        <row r="81">
          <cell r="C81" t="str">
            <v>Program Operacyjny Rozwój Polski Wschodniej 2007-2013</v>
          </cell>
          <cell r="E81" t="str">
            <v>Kluczowe wyzwania dla województw Polski Wschodniej w przyszłym okresie programowania - analizy rozwoju sytuacji, plany adaptacji i stworzenie systemu stałej współpracy</v>
          </cell>
          <cell r="I81">
            <v>0</v>
          </cell>
          <cell r="M81" t="str">
            <v>Polityka Regionalna</v>
          </cell>
          <cell r="N81" t="str">
            <v>Wydatki</v>
          </cell>
          <cell r="O81" t="str">
            <v>Bieżący</v>
          </cell>
        </row>
        <row r="82">
          <cell r="C82" t="str">
            <v>Program Operacyjny Rozwój Polski Wschodniej 2007-2013</v>
          </cell>
          <cell r="E82" t="str">
            <v>Kluczowe wyzwania dla województw Polski Wschodniej w przyszłym okresie programowania - analizy rozwoju sytuacji, plany adaptacji i stworzenie systemu stałej współpracy</v>
          </cell>
          <cell r="I82">
            <v>0</v>
          </cell>
          <cell r="M82" t="str">
            <v>Polityka Regionalna</v>
          </cell>
          <cell r="N82" t="str">
            <v>Wydatki</v>
          </cell>
          <cell r="O82" t="str">
            <v>Bieżący</v>
          </cell>
        </row>
        <row r="83">
          <cell r="C83" t="str">
            <v>Program Operacyjny Rozwój Polski Wschodniej 2007-2013</v>
          </cell>
          <cell r="E83" t="str">
            <v>Kluczowe wyzwania dla województw Polski Wschodniej w przyszłym okresie programowania - analizy rozwoju sytuacji, plany adaptacji i stworzenie systemu stałej współpracy</v>
          </cell>
          <cell r="I83">
            <v>0</v>
          </cell>
          <cell r="M83" t="str">
            <v>Polityka Regionalna</v>
          </cell>
          <cell r="N83" t="str">
            <v>Wydatki</v>
          </cell>
          <cell r="O83" t="str">
            <v>Bieżący</v>
          </cell>
        </row>
        <row r="84">
          <cell r="C84" t="str">
            <v>Program Operacyjny Rozwój Polski Wschodniej 2007-2013</v>
          </cell>
          <cell r="E84" t="str">
            <v>Kluczowe wyzwania dla województw Polski Wschodniej w przyszłym okresie programowania - analizy rozwoju sytuacji, plany adaptacji i stworzenie systemu stałej współpracy</v>
          </cell>
          <cell r="I84">
            <v>0</v>
          </cell>
          <cell r="M84" t="str">
            <v>Polityka Regionalna</v>
          </cell>
          <cell r="N84" t="str">
            <v>Wydatki</v>
          </cell>
          <cell r="O84" t="str">
            <v>Bieżący</v>
          </cell>
        </row>
        <row r="85">
          <cell r="C85" t="str">
            <v>Program Operacyjny Rozwój Polski Wschodniej 2007-2013</v>
          </cell>
          <cell r="E85" t="str">
            <v>Kluczowe wyzwania dla województw Polski Wschodniej w przyszłym okresie programowania - analizy rozwoju sytuacji, plany adaptacji i stworzenie systemu stałej współpracy</v>
          </cell>
          <cell r="I85">
            <v>0</v>
          </cell>
          <cell r="M85" t="str">
            <v>Polityka Regionalna</v>
          </cell>
          <cell r="N85" t="str">
            <v>Wydatki</v>
          </cell>
          <cell r="O85" t="str">
            <v>Bieżący</v>
          </cell>
        </row>
        <row r="86">
          <cell r="C86" t="str">
            <v>Program Operacyjny Rozwój Polski Wschodniej 2007-2013</v>
          </cell>
          <cell r="E86" t="str">
            <v>Kluczowe wyzwania dla województw Polski Wschodniej w przyszłym okresie programowania - analizy rozwoju sytuacji, plany adaptacji i stworzenie systemu stałej współpracy</v>
          </cell>
          <cell r="I86">
            <v>0</v>
          </cell>
          <cell r="M86" t="str">
            <v>Polityka Regionalna</v>
          </cell>
          <cell r="N86" t="str">
            <v>Wydatki</v>
          </cell>
          <cell r="O86" t="str">
            <v>Bieżący</v>
          </cell>
        </row>
        <row r="87">
          <cell r="C87" t="str">
            <v>Program Operacyjny Rozwój Polski Wschodniej 2007-2013</v>
          </cell>
          <cell r="E87" t="str">
            <v>Kluczowe wyzwania dla województw Polski Wschodniej w przyszłym okresie programowania - analizy rozwoju sytuacji, plany adaptacji i stworzenie systemu stałej współpracy</v>
          </cell>
          <cell r="I87">
            <v>0</v>
          </cell>
          <cell r="M87" t="str">
            <v>Polityka Regionalna</v>
          </cell>
          <cell r="N87" t="str">
            <v>Wydatki</v>
          </cell>
          <cell r="O87" t="str">
            <v>Bieżący</v>
          </cell>
        </row>
        <row r="88">
          <cell r="C88" t="str">
            <v>Program Operacyjny Rozwój Polski Wschodniej 2007-2013</v>
          </cell>
          <cell r="E88" t="str">
            <v>Kluczowe wyzwania dla województw Polski Wschodniej w przyszłym okresie programowania - analizy rozwoju sytuacji, plany adaptacji i stworzenie systemu stałej współpracy</v>
          </cell>
          <cell r="I88">
            <v>0</v>
          </cell>
          <cell r="M88" t="str">
            <v>Polityka Regionalna</v>
          </cell>
          <cell r="N88" t="str">
            <v>Wydatki</v>
          </cell>
          <cell r="O88" t="str">
            <v>Bieżący</v>
          </cell>
        </row>
        <row r="89">
          <cell r="C89" t="str">
            <v>Program Operacyjny Rozwój Polski Wschodniej 2007-2013</v>
          </cell>
          <cell r="E89" t="str">
            <v>Kluczowe wyzwania dla województw Polski Wschodniej w przyszłym okresie programowania - analizy rozwoju sytuacji, plany adaptacji i stworzenie systemu stałej współpracy</v>
          </cell>
          <cell r="I89">
            <v>0</v>
          </cell>
          <cell r="M89" t="str">
            <v>Polityka Regionalna</v>
          </cell>
          <cell r="N89" t="str">
            <v>Wydatki</v>
          </cell>
          <cell r="O89" t="str">
            <v>Bieżący</v>
          </cell>
        </row>
        <row r="90">
          <cell r="C90" t="str">
            <v>Program Operacyjny Rozwój Polski Wschodniej 2007-2013</v>
          </cell>
          <cell r="E90" t="str">
            <v>Kluczowe wyzwania dla województw Polski Wschodniej w przyszłym okresie programowania - analizy rozwoju sytuacji, plany adaptacji i stworzenie systemu stałej współpracy</v>
          </cell>
          <cell r="I90">
            <v>0</v>
          </cell>
          <cell r="M90" t="str">
            <v>Polityka Regionalna</v>
          </cell>
          <cell r="N90" t="str">
            <v>Wydatki</v>
          </cell>
          <cell r="O90" t="str">
            <v>Majątkowy</v>
          </cell>
        </row>
        <row r="91">
          <cell r="C91" t="str">
            <v>Program Operacyjny Rozwój Polski Wschodniej 2007-2013</v>
          </cell>
          <cell r="E91" t="str">
            <v>Kluczowe wyzwania dla województw Polski Wschodniej w przyszłym okresie programowania - analizy rozwoju sytuacji, plany adaptacji i stworzenie systemu stałej współpracy</v>
          </cell>
          <cell r="I91">
            <v>0</v>
          </cell>
          <cell r="M91" t="str">
            <v>Polityka Regionalna</v>
          </cell>
          <cell r="N91" t="str">
            <v>Wydatki</v>
          </cell>
          <cell r="O91" t="str">
            <v>Majątkowy</v>
          </cell>
        </row>
        <row r="92">
          <cell r="C92" t="str">
            <v>Program Operacyjny Rozwój Polski Wschodniej 2007-2013</v>
          </cell>
          <cell r="E92" t="str">
            <v>Kluczowe wyzwania dla województw Polski Wschodniej w przyszłym okresie programowania - analizy rozwoju sytuacji, plany adaptacji i stworzenie systemu stałej współpracy</v>
          </cell>
          <cell r="I92">
            <v>0</v>
          </cell>
          <cell r="M92" t="str">
            <v>Polityka Regionalna</v>
          </cell>
          <cell r="N92" t="str">
            <v>Wydatki</v>
          </cell>
          <cell r="O92" t="str">
            <v>Bieżący</v>
          </cell>
        </row>
        <row r="93">
          <cell r="C93" t="str">
            <v>Program Operacyjny Rozwój Polski Wschodniej 2007-2013</v>
          </cell>
          <cell r="E93" t="str">
            <v>Kluczowe wyzwania dla województw Polski Wschodniej w przyszłym okresie programowania - analizy rozwoju sytuacji, plany adaptacji i stworzenie systemu stałej współpracy</v>
          </cell>
          <cell r="I93">
            <v>0</v>
          </cell>
          <cell r="M93" t="str">
            <v>Polityka Regionalna</v>
          </cell>
          <cell r="N93" t="str">
            <v>Wydatki</v>
          </cell>
          <cell r="O93" t="str">
            <v>Bieżący</v>
          </cell>
        </row>
        <row r="94">
          <cell r="C94" t="str">
            <v>Program Operacyjny Rozwój Polski Wschodniej 2007-2013</v>
          </cell>
          <cell r="E94" t="str">
            <v>Kluczowe wyzwania dla województw Polski Wschodniej w przyszłym okresie programowania - analizy rozwoju sytuacji, plany adaptacji i stworzenie systemu stałej współpracy</v>
          </cell>
          <cell r="I94">
            <v>0</v>
          </cell>
          <cell r="M94" t="str">
            <v>Polityka Regionalna</v>
          </cell>
          <cell r="N94" t="str">
            <v>Wydatki</v>
          </cell>
          <cell r="O94" t="str">
            <v>Bieżący</v>
          </cell>
        </row>
        <row r="95">
          <cell r="C95" t="str">
            <v>Program Operacyjny Rozwój Polski Wschodniej 2007-2013</v>
          </cell>
          <cell r="E95" t="str">
            <v>Kluczowe wyzwania dla województw Polski Wschodniej w przyszłym okresie programowania - analizy rozwoju sytuacji, plany adaptacji i stworzenie systemu stałej współpracy</v>
          </cell>
          <cell r="I95">
            <v>0</v>
          </cell>
          <cell r="M95" t="str">
            <v>Polityka Regionalna</v>
          </cell>
          <cell r="N95" t="str">
            <v>Wydatki</v>
          </cell>
          <cell r="O95" t="str">
            <v>Bieżący</v>
          </cell>
        </row>
        <row r="96">
          <cell r="C96" t="str">
            <v>Program Operacyjny Rozwój Polski Wschodniej 2007-2013</v>
          </cell>
          <cell r="E96" t="str">
            <v>Kluczowe wyzwania dla województw Polski Wschodniej w przyszłym okresie programowania - analizy rozwoju sytuacji, plany adaptacji i stworzenie systemu stałej współpracy</v>
          </cell>
          <cell r="I96">
            <v>0</v>
          </cell>
          <cell r="M96" t="str">
            <v>Polityka Regionalna</v>
          </cell>
          <cell r="N96" t="str">
            <v>Wydatki</v>
          </cell>
          <cell r="O96" t="str">
            <v>Bieżący</v>
          </cell>
        </row>
        <row r="97">
          <cell r="C97" t="str">
            <v>Program Operacyjny Rozwój Polski Wschodniej 2007-2013</v>
          </cell>
          <cell r="E97" t="str">
            <v>Kluczowe wyzwania dla województw Polski Wschodniej w przyszłym okresie programowania - analizy rozwoju sytuacji, plany adaptacji i stworzenie systemu stałej współpracy</v>
          </cell>
          <cell r="I97">
            <v>0</v>
          </cell>
          <cell r="M97" t="str">
            <v>Polityka Regionalna</v>
          </cell>
          <cell r="N97" t="str">
            <v>Wydatki</v>
          </cell>
          <cell r="O97" t="str">
            <v>Bieżący</v>
          </cell>
        </row>
        <row r="98">
          <cell r="C98" t="str">
            <v>Program Operacyjny Rozwój Polski Wschodniej 2007-2013</v>
          </cell>
          <cell r="E98" t="str">
            <v>Kluczowe wyzwania dla województw Polski Wschodniej w przyszłym okresie programowania - analizy rozwoju sytuacji, plany adaptacji i stworzenie systemu stałej współpracy</v>
          </cell>
          <cell r="I98">
            <v>0</v>
          </cell>
          <cell r="M98" t="str">
            <v>Polityka Regionalna</v>
          </cell>
          <cell r="N98" t="str">
            <v>Wydatki</v>
          </cell>
          <cell r="O98" t="str">
            <v>Bieżący</v>
          </cell>
        </row>
        <row r="99">
          <cell r="C99" t="str">
            <v>Program Operacyjny Rozwój Polski Wschodniej 2007-2013</v>
          </cell>
          <cell r="E99" t="str">
            <v>Kluczowe wyzwania dla województw Polski Wschodniej w przyszłym okresie programowania - analizy rozwoju sytuacji, plany adaptacji i stworzenie systemu stałej współpracy</v>
          </cell>
          <cell r="I99">
            <v>0</v>
          </cell>
          <cell r="M99" t="str">
            <v>Polityka Regionalna</v>
          </cell>
          <cell r="N99" t="str">
            <v>Wydatki</v>
          </cell>
          <cell r="O99" t="str">
            <v>Bieżący</v>
          </cell>
        </row>
        <row r="100">
          <cell r="C100" t="str">
            <v>Program Operacyjny Rozwój Polski Wschodniej 2007-2013</v>
          </cell>
          <cell r="E100" t="str">
            <v>Kluczowe wyzwania dla województw Polski Wschodniej w przyszłym okresie programowania - analizy rozwoju sytuacji, plany adaptacji i stworzenie systemu stałej współpracy</v>
          </cell>
          <cell r="I100">
            <v>0</v>
          </cell>
          <cell r="M100" t="str">
            <v>Polityka Regionalna</v>
          </cell>
          <cell r="N100" t="str">
            <v>Wydatki</v>
          </cell>
          <cell r="O100" t="str">
            <v>Bieżący</v>
          </cell>
        </row>
        <row r="101">
          <cell r="C101" t="str">
            <v>Program Operacyjny Rozwój Polski Wschodniej 2007-2013</v>
          </cell>
          <cell r="E101" t="str">
            <v>Kluczowe wyzwania dla województw Polski Wschodniej w przyszłym okresie programowania - analizy rozwoju sytuacji, plany adaptacji i stworzenie systemu stałej współpracy</v>
          </cell>
          <cell r="I101">
            <v>0</v>
          </cell>
          <cell r="M101" t="str">
            <v>Polityka Regionalna</v>
          </cell>
          <cell r="N101" t="str">
            <v>Wydatki</v>
          </cell>
          <cell r="O101" t="str">
            <v>Bieżący</v>
          </cell>
        </row>
        <row r="102">
          <cell r="C102" t="str">
            <v>Program Operacyjny Rozwój Polski Wschodniej 2007-2013</v>
          </cell>
          <cell r="E102" t="str">
            <v>Kluczowe wyzwania dla województw Polski Wschodniej w przyszłym okresie programowania - analizy rozwoju sytuacji, plany adaptacji i stworzenie systemu stałej współpracy</v>
          </cell>
          <cell r="I102">
            <v>0</v>
          </cell>
          <cell r="M102" t="str">
            <v>Polityka Regionalna</v>
          </cell>
          <cell r="N102" t="str">
            <v>Wydatki</v>
          </cell>
          <cell r="O102" t="str">
            <v>Bieżący</v>
          </cell>
        </row>
        <row r="103">
          <cell r="C103" t="str">
            <v>Program Operacyjny Rozwój Polski Wschodniej 2007-2013</v>
          </cell>
          <cell r="E103" t="str">
            <v>Kluczowe wyzwania dla województw Polski Wschodniej w przyszłym okresie programowania - analizy rozwoju sytuacji, plany adaptacji i stworzenie systemu stałej współpracy</v>
          </cell>
          <cell r="I103">
            <v>0</v>
          </cell>
          <cell r="M103" t="str">
            <v>Polityka Regionalna</v>
          </cell>
          <cell r="N103" t="str">
            <v>Wydatki</v>
          </cell>
          <cell r="O103" t="str">
            <v>Bieżący</v>
          </cell>
        </row>
        <row r="104">
          <cell r="C104" t="str">
            <v>Program Operacyjny Rozwój Polski Wschodniej 2007-2013</v>
          </cell>
          <cell r="E104" t="str">
            <v>Kluczowe wyzwania dla województw Polski Wschodniej w przyszłym okresie programowania - analizy rozwoju sytuacji, plany adaptacji i stworzenie systemu stałej współpracy</v>
          </cell>
          <cell r="I104">
            <v>0</v>
          </cell>
          <cell r="M104" t="str">
            <v>Polityka Regionalna</v>
          </cell>
          <cell r="N104" t="str">
            <v>Wydatki</v>
          </cell>
          <cell r="O104" t="str">
            <v>Bieżący</v>
          </cell>
        </row>
        <row r="105">
          <cell r="C105" t="str">
            <v>Program Operacyjny Rozwój Polski Wschodniej 2007-2013</v>
          </cell>
          <cell r="E105" t="str">
            <v>Kluczowe wyzwania dla województw Polski Wschodniej w przyszłym okresie programowania - analizy rozwoju sytuacji, plany adaptacji i stworzenie systemu stałej współpracy</v>
          </cell>
          <cell r="I105">
            <v>0</v>
          </cell>
          <cell r="M105" t="str">
            <v>Polityka Regionalna</v>
          </cell>
          <cell r="N105" t="str">
            <v>Wydatki</v>
          </cell>
          <cell r="O105" t="str">
            <v>Bieżący</v>
          </cell>
        </row>
        <row r="106">
          <cell r="C106" t="str">
            <v>Program Operacyjny Rozwój Polski Wschodniej 2007-2013</v>
          </cell>
          <cell r="E106" t="str">
            <v>Kluczowe wyzwania dla województw Polski Wschodniej w przyszłym okresie programowania - analizy rozwoju sytuacji, plany adaptacji i stworzenie systemu stałej współpracy</v>
          </cell>
          <cell r="I106">
            <v>0</v>
          </cell>
          <cell r="M106" t="str">
            <v>Polityka Regionalna</v>
          </cell>
          <cell r="N106" t="str">
            <v>Wydatki</v>
          </cell>
          <cell r="O106" t="str">
            <v>Majątkowy</v>
          </cell>
        </row>
        <row r="107">
          <cell r="C107" t="str">
            <v>Program Operacyjny Rozwój Polski Wschodniej 2007-2013</v>
          </cell>
          <cell r="E107" t="str">
            <v>Kluczowe wyzwania dla województw Polski Wschodniej w przyszłym okresie programowania - analizy rozwoju sytuacji, plany adaptacji i stworzenie systemu stałej współpracy</v>
          </cell>
          <cell r="I107">
            <v>0</v>
          </cell>
          <cell r="M107" t="str">
            <v>Polityka Regionalna</v>
          </cell>
          <cell r="N107" t="str">
            <v>Wydatki</v>
          </cell>
          <cell r="O107" t="str">
            <v>Majątkowy</v>
          </cell>
        </row>
        <row r="108">
          <cell r="C108" t="str">
            <v>Program Operacyjny Rozwój Polski Wschodniej 2007-2013</v>
          </cell>
          <cell r="E108" t="str">
            <v>Kluczowe wyzwania dla województw Polski Wschodniej w przyszłym okresie programowania - analizy rozwoju sytuacji, plany adaptacji i stworzenie systemu stałej współpracy</v>
          </cell>
          <cell r="I108">
            <v>0</v>
          </cell>
          <cell r="M108" t="str">
            <v>Polityka Regionalna</v>
          </cell>
          <cell r="N108" t="str">
            <v>Dochody</v>
          </cell>
          <cell r="O108" t="str">
            <v>Bieżący</v>
          </cell>
        </row>
        <row r="109">
          <cell r="C109" t="str">
            <v>Program Operacyjny Rozwój Polski Wschodniej 2007-2013</v>
          </cell>
          <cell r="E109" t="str">
            <v>Kluczowe wyzwania dla województw Polski Wschodniej w przyszłym okresie programowania - analizy rozwoju sytuacji, plany adaptacji i stworzenie systemu stałej współpracy</v>
          </cell>
          <cell r="I109">
            <v>0</v>
          </cell>
          <cell r="M109" t="str">
            <v>Polityka Regionalna</v>
          </cell>
          <cell r="N109" t="str">
            <v>Dochody</v>
          </cell>
          <cell r="O109" t="str">
            <v>Bieżący</v>
          </cell>
        </row>
        <row r="110">
          <cell r="C110" t="str">
            <v>Program Operacyjny Rozwój Polski Wschodniej 2007-2013</v>
          </cell>
          <cell r="E110" t="str">
            <v>Kluczowe wyzwania dla województw Polski Wschodniej w przyszłym okresie programowania - analizy rozwoju sytuacji, plany adaptacji i stworzenie systemu stałej współpracy</v>
          </cell>
          <cell r="I110">
            <v>12251</v>
          </cell>
          <cell r="M110" t="str">
            <v>Polityka Regionalna</v>
          </cell>
          <cell r="N110" t="str">
            <v>Dochody</v>
          </cell>
          <cell r="O110" t="str">
            <v>Bieżący</v>
          </cell>
        </row>
        <row r="111">
          <cell r="C111" t="str">
            <v>Program Operacyjny Rozwój Polski Wschodniej 2007-2013</v>
          </cell>
          <cell r="E111" t="str">
            <v>Kluczowe wyzwania dla województw Polski Wschodniej w przyszłym okresie programowania - analizy rozwoju sytuacji, plany adaptacji i stworzenie systemu stałej współpracy</v>
          </cell>
          <cell r="I111">
            <v>0</v>
          </cell>
          <cell r="M111" t="str">
            <v>Polityka Regionalna</v>
          </cell>
          <cell r="N111" t="str">
            <v>Dochody</v>
          </cell>
          <cell r="O111" t="str">
            <v>Bieżący</v>
          </cell>
        </row>
        <row r="112">
          <cell r="C112" t="str">
            <v>Program Operacyjny Rozwój Polski Wschodniej 2007-2013</v>
          </cell>
          <cell r="E112" t="str">
            <v>Kluczowe wyzwania dla województw Polski Wschodniej w przyszłym okresie programowania - analizy rozwoju sytuacji, plany adaptacji i stworzenie systemu stałej współpracy</v>
          </cell>
          <cell r="I112">
            <v>0</v>
          </cell>
          <cell r="M112" t="str">
            <v>Polityka Regionalna</v>
          </cell>
          <cell r="N112" t="str">
            <v>Dochody</v>
          </cell>
          <cell r="O112" t="str">
            <v>Majątkowy</v>
          </cell>
        </row>
        <row r="113">
          <cell r="C113" t="str">
            <v>Program Operacyjny Rozwój Polski Wschodniej 2007-2013</v>
          </cell>
          <cell r="E113" t="str">
            <v>Kluczowe wyzwania dla województw Polski Wschodniej w przyszłym okresie programowania - analizy rozwoju sytuacji, plany adaptacji i stworzenie systemu stałej współpracy</v>
          </cell>
          <cell r="I113">
            <v>0</v>
          </cell>
          <cell r="M113" t="str">
            <v>Polityka Regionalna</v>
          </cell>
          <cell r="N113" t="str">
            <v>Dochody</v>
          </cell>
          <cell r="O113" t="str">
            <v>Majątkowy</v>
          </cell>
        </row>
        <row r="114">
          <cell r="C114" t="str">
            <v>Program Operacyjny Rozwój Polski Wschodniej 2007-2013</v>
          </cell>
          <cell r="E114" t="str">
            <v>Kluczowe wyzwania dla województw Polski Wschodniej w przyszłym okresie programowania - analizy rozwoju sytuacji, plany adaptacji i stworzenie systemu stałej współpracy</v>
          </cell>
          <cell r="I114">
            <v>0</v>
          </cell>
          <cell r="M114" t="str">
            <v>Polityka Regionalna</v>
          </cell>
          <cell r="N114" t="str">
            <v>Dochody</v>
          </cell>
          <cell r="O114" t="str">
            <v>Majątkowy</v>
          </cell>
        </row>
        <row r="115">
          <cell r="C115" t="str">
            <v>Program Operacyjny Rozwój Polski Wschodniej 2007-2013</v>
          </cell>
          <cell r="E115" t="str">
            <v>Kluczowe wyzwania dla województw Polski Wschodniej w przyszłym okresie programowania - analizy rozwoju sytuacji, plany adaptacji i stworzenie systemu stałej współpracy</v>
          </cell>
          <cell r="I115">
            <v>0</v>
          </cell>
          <cell r="M115" t="str">
            <v>Polityka Regionalna</v>
          </cell>
          <cell r="N115" t="str">
            <v>Dochody</v>
          </cell>
          <cell r="O115" t="str">
            <v>Majątkowy</v>
          </cell>
        </row>
        <row r="116">
          <cell r="C116" t="str">
            <v>Program Operacyjny Rozwój Polski Wschodniej 2007-2013</v>
          </cell>
          <cell r="E116" t="str">
            <v>Sieć Szerokopasmowa Polski Wschodniej</v>
          </cell>
          <cell r="I116">
            <v>53313</v>
          </cell>
          <cell r="M116" t="str">
            <v>Społeczeństwo Informacyjne</v>
          </cell>
          <cell r="N116" t="str">
            <v>Wydatki</v>
          </cell>
          <cell r="O116" t="str">
            <v>Bieżący</v>
          </cell>
        </row>
        <row r="117">
          <cell r="C117" t="str">
            <v>Program Operacyjny Rozwój Polski Wschodniej 2007-2013</v>
          </cell>
          <cell r="E117" t="str">
            <v>Sieć Szerokopasmowa Polski Wschodniej</v>
          </cell>
          <cell r="I117">
            <v>6687</v>
          </cell>
          <cell r="M117" t="str">
            <v>Społeczeństwo Informacyjne</v>
          </cell>
          <cell r="N117" t="str">
            <v>Wydatki</v>
          </cell>
          <cell r="O117" t="str">
            <v>Bieżący</v>
          </cell>
        </row>
        <row r="118">
          <cell r="C118" t="str">
            <v>Program Operacyjny Rozwój Polski Wschodniej 2007-2013</v>
          </cell>
          <cell r="E118" t="str">
            <v>Sieć Szerokopasmowa Polski Wschodniej</v>
          </cell>
          <cell r="I118">
            <v>7997</v>
          </cell>
          <cell r="M118" t="str">
            <v>Społeczeństwo Informacyjne</v>
          </cell>
          <cell r="N118" t="str">
            <v>Wydatki</v>
          </cell>
          <cell r="O118" t="str">
            <v>Bieżący</v>
          </cell>
        </row>
        <row r="119">
          <cell r="C119" t="str">
            <v>Program Operacyjny Rozwój Polski Wschodniej 2007-2013</v>
          </cell>
          <cell r="E119" t="str">
            <v>Sieć Szerokopasmowa Polski Wschodniej</v>
          </cell>
          <cell r="I119">
            <v>1185</v>
          </cell>
          <cell r="M119" t="str">
            <v>Społeczeństwo Informacyjne</v>
          </cell>
          <cell r="N119" t="str">
            <v>Wydatki</v>
          </cell>
          <cell r="O119" t="str">
            <v>Bieżący</v>
          </cell>
        </row>
        <row r="120">
          <cell r="C120" t="str">
            <v>Program Operacyjny Rozwój Polski Wschodniej 2007-2013</v>
          </cell>
          <cell r="E120" t="str">
            <v>Sieć Szerokopasmowa Polski Wschodniej</v>
          </cell>
          <cell r="I120">
            <v>0</v>
          </cell>
          <cell r="M120" t="str">
            <v>Społeczeństwo Informacyjne</v>
          </cell>
          <cell r="N120" t="str">
            <v>Wydatki</v>
          </cell>
          <cell r="O120" t="str">
            <v>Bieżący</v>
          </cell>
        </row>
        <row r="121">
          <cell r="C121" t="str">
            <v>Program Operacyjny Rozwój Polski Wschodniej 2007-2013</v>
          </cell>
          <cell r="E121" t="str">
            <v>Sieć Szerokopasmowa Polski Wschodniej</v>
          </cell>
          <cell r="I121">
            <v>0</v>
          </cell>
          <cell r="M121" t="str">
            <v>Społeczeństwo Informacyjne</v>
          </cell>
          <cell r="N121" t="str">
            <v>Wydatki</v>
          </cell>
          <cell r="O121" t="str">
            <v>Bieżący</v>
          </cell>
        </row>
        <row r="122">
          <cell r="C122" t="str">
            <v>Program Operacyjny Rozwój Polski Wschodniej 2007-2013</v>
          </cell>
          <cell r="E122" t="str">
            <v>Sieć Szerokopasmowa Polski Wschodniej</v>
          </cell>
          <cell r="I122">
            <v>0</v>
          </cell>
          <cell r="M122" t="str">
            <v>Społeczeństwo Informacyjne</v>
          </cell>
          <cell r="N122" t="str">
            <v>Wydatki</v>
          </cell>
          <cell r="O122" t="str">
            <v>Bieżący</v>
          </cell>
        </row>
        <row r="123">
          <cell r="C123" t="str">
            <v>Program Operacyjny Rozwój Polski Wschodniej 2007-2013</v>
          </cell>
          <cell r="E123" t="str">
            <v>Sieć Szerokopasmowa Polski Wschodniej</v>
          </cell>
          <cell r="I123">
            <v>135508</v>
          </cell>
          <cell r="M123" t="str">
            <v>Społeczeństwo Informacyjne</v>
          </cell>
          <cell r="N123" t="str">
            <v>Wydatki</v>
          </cell>
          <cell r="O123" t="str">
            <v>Bieżący</v>
          </cell>
        </row>
        <row r="124">
          <cell r="C124" t="str">
            <v>Program Operacyjny Rozwój Polski Wschodniej 2007-2013</v>
          </cell>
          <cell r="E124" t="str">
            <v>Sieć Szerokopasmowa Polski Wschodniej</v>
          </cell>
          <cell r="I124">
            <v>0</v>
          </cell>
          <cell r="M124" t="str">
            <v>Społeczeństwo Informacyjne</v>
          </cell>
          <cell r="N124" t="str">
            <v>Wydatki</v>
          </cell>
          <cell r="O124" t="str">
            <v>Bieżący</v>
          </cell>
        </row>
        <row r="125">
          <cell r="C125" t="str">
            <v>Program Operacyjny Rozwój Polski Wschodniej 2007-2013</v>
          </cell>
          <cell r="E125" t="str">
            <v>Sieć Szerokopasmowa Polski Wschodniej</v>
          </cell>
          <cell r="I125">
            <v>0</v>
          </cell>
          <cell r="M125" t="str">
            <v>Społeczeństwo Informacyjne</v>
          </cell>
          <cell r="N125" t="str">
            <v>Wydatki</v>
          </cell>
          <cell r="O125" t="str">
            <v>Bieżący</v>
          </cell>
        </row>
        <row r="126">
          <cell r="C126" t="str">
            <v>Program Operacyjny Rozwój Polski Wschodniej 2007-2013</v>
          </cell>
          <cell r="E126" t="str">
            <v>Sieć Szerokopasmowa Polski Wschodniej</v>
          </cell>
          <cell r="I126">
            <v>0</v>
          </cell>
          <cell r="M126" t="str">
            <v>Społeczeństwo Informacyjne</v>
          </cell>
          <cell r="N126" t="str">
            <v>Wydatki</v>
          </cell>
          <cell r="O126" t="str">
            <v>Bieżący</v>
          </cell>
        </row>
        <row r="127">
          <cell r="C127" t="str">
            <v>Program Operacyjny Rozwój Polski Wschodniej 2007-2013</v>
          </cell>
          <cell r="E127" t="str">
            <v>Sieć Szerokopasmowa Polski Wschodniej</v>
          </cell>
          <cell r="I127">
            <v>0</v>
          </cell>
          <cell r="M127" t="str">
            <v>Społeczeństwo Informacyjne</v>
          </cell>
          <cell r="N127" t="str">
            <v>Wydatki</v>
          </cell>
          <cell r="O127" t="str">
            <v>Bieżący</v>
          </cell>
        </row>
        <row r="128">
          <cell r="C128" t="str">
            <v>Program Operacyjny Rozwój Polski Wschodniej 2007-2013</v>
          </cell>
          <cell r="E128" t="str">
            <v>Sieć Szerokopasmowa Polski Wschodniej</v>
          </cell>
          <cell r="I128">
            <v>1454</v>
          </cell>
          <cell r="M128" t="str">
            <v>Społeczeństwo Informacyjne</v>
          </cell>
          <cell r="N128" t="str">
            <v>Wydatki</v>
          </cell>
          <cell r="O128" t="str">
            <v>Bieżący</v>
          </cell>
        </row>
        <row r="129">
          <cell r="C129" t="str">
            <v>Program Operacyjny Rozwój Polski Wschodniej 2007-2013</v>
          </cell>
          <cell r="E129" t="str">
            <v>Sieć Szerokopasmowa Polski Wschodniej</v>
          </cell>
          <cell r="I129">
            <v>0</v>
          </cell>
          <cell r="M129" t="str">
            <v>Społeczeństwo Informacyjne</v>
          </cell>
          <cell r="N129" t="str">
            <v>Wydatki</v>
          </cell>
          <cell r="O129" t="str">
            <v>Bieżący</v>
          </cell>
        </row>
        <row r="130">
          <cell r="C130" t="str">
            <v>Program Operacyjny Rozwój Polski Wschodniej 2007-2013</v>
          </cell>
          <cell r="E130" t="str">
            <v>Sieć Szerokopasmowa Polski Wschodniej</v>
          </cell>
          <cell r="I130">
            <v>0</v>
          </cell>
          <cell r="M130" t="str">
            <v>Społeczeństwo Informacyjne</v>
          </cell>
          <cell r="N130" t="str">
            <v>Wydatki</v>
          </cell>
          <cell r="O130" t="str">
            <v>Bieżący</v>
          </cell>
        </row>
        <row r="131">
          <cell r="C131" t="str">
            <v>Program Operacyjny Rozwój Polski Wschodniej 2007-2013</v>
          </cell>
          <cell r="E131" t="str">
            <v>Sieć Szerokopasmowa Polski Wschodniej</v>
          </cell>
          <cell r="I131">
            <v>0</v>
          </cell>
          <cell r="M131" t="str">
            <v>Społeczeństwo Informacyjne</v>
          </cell>
          <cell r="N131" t="str">
            <v>Wydatki</v>
          </cell>
          <cell r="O131" t="str">
            <v>Bieżący</v>
          </cell>
        </row>
        <row r="132">
          <cell r="C132" t="str">
            <v>Program Operacyjny Rozwój Polski Wschodniej 2007-2013</v>
          </cell>
          <cell r="E132" t="str">
            <v>Sieć Szerokopasmowa Polski Wschodniej</v>
          </cell>
          <cell r="I132">
            <v>0</v>
          </cell>
          <cell r="M132" t="str">
            <v>Społeczeństwo Informacyjne</v>
          </cell>
          <cell r="N132" t="str">
            <v>Wydatki</v>
          </cell>
          <cell r="O132" t="str">
            <v>Bieżący</v>
          </cell>
        </row>
        <row r="133">
          <cell r="C133" t="str">
            <v>Program Operacyjny Rozwój Polski Wschodniej 2007-2013</v>
          </cell>
          <cell r="E133" t="str">
            <v>Sieć Szerokopasmowa Polski Wschodniej</v>
          </cell>
          <cell r="I133">
            <v>0</v>
          </cell>
          <cell r="M133" t="str">
            <v>Społeczeństwo Informacyjne</v>
          </cell>
          <cell r="N133" t="str">
            <v>Wydatki</v>
          </cell>
          <cell r="O133" t="str">
            <v>Bieżący</v>
          </cell>
        </row>
        <row r="134">
          <cell r="C134" t="str">
            <v>Program Operacyjny Rozwój Polski Wschodniej 2007-2013</v>
          </cell>
          <cell r="E134" t="str">
            <v>Sieć Szerokopasmowa Polski Wschodniej</v>
          </cell>
          <cell r="I134">
            <v>0</v>
          </cell>
          <cell r="M134" t="str">
            <v>Społeczeństwo Informacyjne</v>
          </cell>
          <cell r="N134" t="str">
            <v>Wydatki</v>
          </cell>
          <cell r="O134" t="str">
            <v>Majątkowy</v>
          </cell>
        </row>
        <row r="135">
          <cell r="C135" t="str">
            <v>Program Operacyjny Rozwój Polski Wschodniej 2007-2013</v>
          </cell>
          <cell r="E135" t="str">
            <v>Sieć Szerokopasmowa Polski Wschodniej</v>
          </cell>
          <cell r="I135">
            <v>6272</v>
          </cell>
          <cell r="M135" t="str">
            <v>Społeczeństwo Informacyjne</v>
          </cell>
          <cell r="N135" t="str">
            <v>Wydatki</v>
          </cell>
          <cell r="O135" t="str">
            <v>Bieżący</v>
          </cell>
        </row>
        <row r="136">
          <cell r="C136" t="str">
            <v>Program Operacyjny Rozwój Polski Wschodniej 2007-2013</v>
          </cell>
          <cell r="E136" t="str">
            <v>Sieć Szerokopasmowa Polski Wschodniej</v>
          </cell>
          <cell r="I136">
            <v>787</v>
          </cell>
          <cell r="M136" t="str">
            <v>Społeczeństwo Informacyjne</v>
          </cell>
          <cell r="N136" t="str">
            <v>Wydatki</v>
          </cell>
          <cell r="O136" t="str">
            <v>Bieżący</v>
          </cell>
        </row>
        <row r="137">
          <cell r="C137" t="str">
            <v>Program Operacyjny Rozwój Polski Wschodniej 2007-2013</v>
          </cell>
          <cell r="E137" t="str">
            <v>Sieć Szerokopasmowa Polski Wschodniej</v>
          </cell>
          <cell r="I137">
            <v>941</v>
          </cell>
          <cell r="M137" t="str">
            <v>Społeczeństwo Informacyjne</v>
          </cell>
          <cell r="N137" t="str">
            <v>Wydatki</v>
          </cell>
          <cell r="O137" t="str">
            <v>Bieżący</v>
          </cell>
        </row>
        <row r="138">
          <cell r="C138" t="str">
            <v>Program Operacyjny Rozwój Polski Wschodniej 2007-2013</v>
          </cell>
          <cell r="E138" t="str">
            <v>Sieć Szerokopasmowa Polski Wschodniej</v>
          </cell>
          <cell r="I138">
            <v>139</v>
          </cell>
          <cell r="M138" t="str">
            <v>Społeczeństwo Informacyjne</v>
          </cell>
          <cell r="N138" t="str">
            <v>Wydatki</v>
          </cell>
          <cell r="O138" t="str">
            <v>Bieżący</v>
          </cell>
        </row>
        <row r="139">
          <cell r="C139" t="str">
            <v>Program Operacyjny Rozwój Polski Wschodniej 2007-2013</v>
          </cell>
          <cell r="E139" t="str">
            <v>Sieć Szerokopasmowa Polski Wschodniej</v>
          </cell>
          <cell r="I139">
            <v>0</v>
          </cell>
          <cell r="M139" t="str">
            <v>Społeczeństwo Informacyjne</v>
          </cell>
          <cell r="N139" t="str">
            <v>Wydatki</v>
          </cell>
          <cell r="O139" t="str">
            <v>Bieżący</v>
          </cell>
        </row>
        <row r="140">
          <cell r="C140" t="str">
            <v>Program Operacyjny Rozwój Polski Wschodniej 2007-2013</v>
          </cell>
          <cell r="E140" t="str">
            <v>Sieć Szerokopasmowa Polski Wschodniej</v>
          </cell>
          <cell r="I140">
            <v>0</v>
          </cell>
          <cell r="M140" t="str">
            <v>Społeczeństwo Informacyjne</v>
          </cell>
          <cell r="N140" t="str">
            <v>Wydatki</v>
          </cell>
          <cell r="O140" t="str">
            <v>Bieżący</v>
          </cell>
        </row>
        <row r="141">
          <cell r="C141" t="str">
            <v>Program Operacyjny Rozwój Polski Wschodniej 2007-2013</v>
          </cell>
          <cell r="E141" t="str">
            <v>Sieć Szerokopasmowa Polski Wschodniej</v>
          </cell>
          <cell r="I141">
            <v>0</v>
          </cell>
          <cell r="M141" t="str">
            <v>Społeczeństwo Informacyjne</v>
          </cell>
          <cell r="N141" t="str">
            <v>Wydatki</v>
          </cell>
          <cell r="O141" t="str">
            <v>Bieżący</v>
          </cell>
        </row>
        <row r="142">
          <cell r="C142" t="str">
            <v>Program Operacyjny Rozwój Polski Wschodniej 2007-2013</v>
          </cell>
          <cell r="E142" t="str">
            <v>Sieć Szerokopasmowa Polski Wschodniej</v>
          </cell>
          <cell r="I142">
            <v>15942</v>
          </cell>
          <cell r="M142" t="str">
            <v>Społeczeństwo Informacyjne</v>
          </cell>
          <cell r="N142" t="str">
            <v>Wydatki</v>
          </cell>
          <cell r="O142" t="str">
            <v>Bieżący</v>
          </cell>
        </row>
        <row r="143">
          <cell r="C143" t="str">
            <v>Program Operacyjny Rozwój Polski Wschodniej 2007-2013</v>
          </cell>
          <cell r="E143" t="str">
            <v>Sieć Szerokopasmowa Polski Wschodniej</v>
          </cell>
          <cell r="I143">
            <v>0</v>
          </cell>
          <cell r="M143" t="str">
            <v>Społeczeństwo Informacyjne</v>
          </cell>
          <cell r="N143" t="str">
            <v>Wydatki</v>
          </cell>
          <cell r="O143" t="str">
            <v>Bieżący</v>
          </cell>
        </row>
        <row r="144">
          <cell r="C144" t="str">
            <v>Program Operacyjny Rozwój Polski Wschodniej 2007-2013</v>
          </cell>
          <cell r="E144" t="str">
            <v>Sieć Szerokopasmowa Polski Wschodniej</v>
          </cell>
          <cell r="I144">
            <v>0</v>
          </cell>
          <cell r="M144" t="str">
            <v>Społeczeństwo Informacyjne</v>
          </cell>
          <cell r="N144" t="str">
            <v>Wydatki</v>
          </cell>
          <cell r="O144" t="str">
            <v>Bieżący</v>
          </cell>
        </row>
        <row r="145">
          <cell r="C145" t="str">
            <v>Program Operacyjny Rozwój Polski Wschodniej 2007-2013</v>
          </cell>
          <cell r="E145" t="str">
            <v>Sieć Szerokopasmowa Polski Wschodniej</v>
          </cell>
          <cell r="I145">
            <v>0</v>
          </cell>
          <cell r="M145" t="str">
            <v>Społeczeństwo Informacyjne</v>
          </cell>
          <cell r="N145" t="str">
            <v>Wydatki</v>
          </cell>
          <cell r="O145" t="str">
            <v>Bieżący</v>
          </cell>
        </row>
        <row r="146">
          <cell r="C146" t="str">
            <v>Program Operacyjny Rozwój Polski Wschodniej 2007-2013</v>
          </cell>
          <cell r="E146" t="str">
            <v>Sieć Szerokopasmowa Polski Wschodniej</v>
          </cell>
          <cell r="I146">
            <v>0</v>
          </cell>
          <cell r="M146" t="str">
            <v>Społeczeństwo Informacyjne</v>
          </cell>
          <cell r="N146" t="str">
            <v>Wydatki</v>
          </cell>
          <cell r="O146" t="str">
            <v>Bieżący</v>
          </cell>
        </row>
        <row r="147">
          <cell r="C147" t="str">
            <v>Program Operacyjny Rozwój Polski Wschodniej 2007-2013</v>
          </cell>
          <cell r="E147" t="str">
            <v>Sieć Szerokopasmowa Polski Wschodniej</v>
          </cell>
          <cell r="I147">
            <v>171</v>
          </cell>
          <cell r="M147" t="str">
            <v>Społeczeństwo Informacyjne</v>
          </cell>
          <cell r="N147" t="str">
            <v>Wydatki</v>
          </cell>
          <cell r="O147" t="str">
            <v>Bieżący</v>
          </cell>
        </row>
        <row r="148">
          <cell r="C148" t="str">
            <v>Program Operacyjny Rozwój Polski Wschodniej 2007-2013</v>
          </cell>
          <cell r="E148" t="str">
            <v>Sieć Szerokopasmowa Polski Wschodniej</v>
          </cell>
          <cell r="I148">
            <v>0</v>
          </cell>
          <cell r="M148" t="str">
            <v>Społeczeństwo Informacyjne</v>
          </cell>
          <cell r="N148" t="str">
            <v>Wydatki</v>
          </cell>
          <cell r="O148" t="str">
            <v>Bieżący</v>
          </cell>
        </row>
        <row r="149">
          <cell r="C149" t="str">
            <v>Program Operacyjny Rozwój Polski Wschodniej 2007-2013</v>
          </cell>
          <cell r="E149" t="str">
            <v>Sieć Szerokopasmowa Polski Wschodniej</v>
          </cell>
          <cell r="I149">
            <v>0</v>
          </cell>
          <cell r="M149" t="str">
            <v>Społeczeństwo Informacyjne</v>
          </cell>
          <cell r="N149" t="str">
            <v>Wydatki</v>
          </cell>
          <cell r="O149" t="str">
            <v>Bieżący</v>
          </cell>
        </row>
        <row r="150">
          <cell r="C150" t="str">
            <v>Program Operacyjny Rozwój Polski Wschodniej 2007-2013</v>
          </cell>
          <cell r="E150" t="str">
            <v>Sieć Szerokopasmowa Polski Wschodniej</v>
          </cell>
          <cell r="I150">
            <v>0</v>
          </cell>
          <cell r="M150" t="str">
            <v>Społeczeństwo Informacyjne</v>
          </cell>
          <cell r="N150" t="str">
            <v>Wydatki</v>
          </cell>
          <cell r="O150" t="str">
            <v>Bieżący</v>
          </cell>
        </row>
        <row r="151">
          <cell r="C151" t="str">
            <v>Program Operacyjny Rozwój Polski Wschodniej 2007-2013</v>
          </cell>
          <cell r="E151" t="str">
            <v>Sieć Szerokopasmowa Polski Wschodniej</v>
          </cell>
          <cell r="I151">
            <v>0</v>
          </cell>
          <cell r="M151" t="str">
            <v>Społeczeństwo Informacyjne</v>
          </cell>
          <cell r="N151" t="str">
            <v>Wydatki</v>
          </cell>
          <cell r="O151" t="str">
            <v>Bieżący</v>
          </cell>
        </row>
        <row r="152">
          <cell r="C152" t="str">
            <v>Program Operacyjny Rozwój Polski Wschodniej 2007-2013</v>
          </cell>
          <cell r="E152" t="str">
            <v>Sieć Szerokopasmowa Polski Wschodniej</v>
          </cell>
          <cell r="I152">
            <v>0</v>
          </cell>
          <cell r="M152" t="str">
            <v>Społeczeństwo Informacyjne</v>
          </cell>
          <cell r="N152" t="str">
            <v>Wydatki</v>
          </cell>
          <cell r="O152" t="str">
            <v>Bieżący</v>
          </cell>
        </row>
        <row r="153">
          <cell r="C153" t="str">
            <v>Program Operacyjny Rozwój Polski Wschodniej 2007-2013</v>
          </cell>
          <cell r="E153" t="str">
            <v>Sieć Szerokopasmowa Polski Wschodniej</v>
          </cell>
          <cell r="I153">
            <v>0</v>
          </cell>
          <cell r="M153" t="str">
            <v>Społeczeństwo Informacyjne</v>
          </cell>
          <cell r="N153" t="str">
            <v>Wydatki</v>
          </cell>
          <cell r="O153" t="str">
            <v>Majątkowy</v>
          </cell>
        </row>
        <row r="154">
          <cell r="C154" t="str">
            <v>Program Operacyjny Rozwój Polski Wschodniej 2007-2013</v>
          </cell>
          <cell r="E154" t="str">
            <v>Sieć Szerokopasmowa Polski Wschodniej</v>
          </cell>
          <cell r="I154">
            <v>3136</v>
          </cell>
          <cell r="M154" t="str">
            <v>Społeczeństwo Informacyjne</v>
          </cell>
          <cell r="N154" t="str">
            <v>Wydatki</v>
          </cell>
          <cell r="O154" t="str">
            <v>Bieżący</v>
          </cell>
        </row>
        <row r="155">
          <cell r="C155" t="str">
            <v>Program Operacyjny Rozwój Polski Wschodniej 2007-2013</v>
          </cell>
          <cell r="E155" t="str">
            <v>Sieć Szerokopasmowa Polski Wschodniej</v>
          </cell>
          <cell r="I155">
            <v>393</v>
          </cell>
          <cell r="M155" t="str">
            <v>Społeczeństwo Informacyjne</v>
          </cell>
          <cell r="N155" t="str">
            <v>Wydatki</v>
          </cell>
          <cell r="O155" t="str">
            <v>Bieżący</v>
          </cell>
        </row>
        <row r="156">
          <cell r="C156" t="str">
            <v>Program Operacyjny Rozwój Polski Wschodniej 2007-2013</v>
          </cell>
          <cell r="E156" t="str">
            <v>Sieć Szerokopasmowa Polski Wschodniej</v>
          </cell>
          <cell r="I156">
            <v>470</v>
          </cell>
          <cell r="M156" t="str">
            <v>Społeczeństwo Informacyjne</v>
          </cell>
          <cell r="N156" t="str">
            <v>Wydatki</v>
          </cell>
          <cell r="O156" t="str">
            <v>Bieżący</v>
          </cell>
        </row>
        <row r="157">
          <cell r="C157" t="str">
            <v>Program Operacyjny Rozwój Polski Wschodniej 2007-2013</v>
          </cell>
          <cell r="E157" t="str">
            <v>Sieć Szerokopasmowa Polski Wschodniej</v>
          </cell>
          <cell r="I157">
            <v>70</v>
          </cell>
          <cell r="M157" t="str">
            <v>Społeczeństwo Informacyjne</v>
          </cell>
          <cell r="N157" t="str">
            <v>Wydatki</v>
          </cell>
          <cell r="O157" t="str">
            <v>Bieżący</v>
          </cell>
        </row>
        <row r="158">
          <cell r="C158" t="str">
            <v>Program Operacyjny Rozwój Polski Wschodniej 2007-2013</v>
          </cell>
          <cell r="E158" t="str">
            <v>Sieć Szerokopasmowa Polski Wschodniej</v>
          </cell>
          <cell r="I158">
            <v>0</v>
          </cell>
          <cell r="M158" t="str">
            <v>Społeczeństwo Informacyjne</v>
          </cell>
          <cell r="N158" t="str">
            <v>Wydatki</v>
          </cell>
          <cell r="O158" t="str">
            <v>Bieżący</v>
          </cell>
        </row>
        <row r="159">
          <cell r="C159" t="str">
            <v>Program Operacyjny Rozwój Polski Wschodniej 2007-2013</v>
          </cell>
          <cell r="E159" t="str">
            <v>Sieć Szerokopasmowa Polski Wschodniej</v>
          </cell>
          <cell r="I159">
            <v>0</v>
          </cell>
          <cell r="M159" t="str">
            <v>Społeczeństwo Informacyjne</v>
          </cell>
          <cell r="N159" t="str">
            <v>Wydatki</v>
          </cell>
          <cell r="O159" t="str">
            <v>Bieżący</v>
          </cell>
        </row>
        <row r="160">
          <cell r="C160" t="str">
            <v>Program Operacyjny Rozwój Polski Wschodniej 2007-2013</v>
          </cell>
          <cell r="E160" t="str">
            <v>Sieć Szerokopasmowa Polski Wschodniej</v>
          </cell>
          <cell r="I160">
            <v>0</v>
          </cell>
          <cell r="M160" t="str">
            <v>Społeczeństwo Informacyjne</v>
          </cell>
          <cell r="N160" t="str">
            <v>Wydatki</v>
          </cell>
          <cell r="O160" t="str">
            <v>Bieżący</v>
          </cell>
        </row>
        <row r="161">
          <cell r="C161" t="str">
            <v>Program Operacyjny Rozwój Polski Wschodniej 2007-2013</v>
          </cell>
          <cell r="E161" t="str">
            <v>Sieć Szerokopasmowa Polski Wschodniej</v>
          </cell>
          <cell r="I161">
            <v>43455</v>
          </cell>
          <cell r="M161" t="str">
            <v>Społeczeństwo Informacyjne</v>
          </cell>
          <cell r="N161" t="str">
            <v>Wydatki</v>
          </cell>
          <cell r="O161" t="str">
            <v>Bieżący</v>
          </cell>
        </row>
        <row r="162">
          <cell r="C162" t="str">
            <v>Program Operacyjny Rozwój Polski Wschodniej 2007-2013</v>
          </cell>
          <cell r="E162" t="str">
            <v>Sieć Szerokopasmowa Polski Wschodniej</v>
          </cell>
          <cell r="I162">
            <v>0</v>
          </cell>
          <cell r="M162" t="str">
            <v>Społeczeństwo Informacyjne</v>
          </cell>
          <cell r="N162" t="str">
            <v>Wydatki</v>
          </cell>
          <cell r="O162" t="str">
            <v>Bieżący</v>
          </cell>
        </row>
        <row r="163">
          <cell r="C163" t="str">
            <v>Program Operacyjny Rozwój Polski Wschodniej 2007-2013</v>
          </cell>
          <cell r="E163" t="str">
            <v>Sieć Szerokopasmowa Polski Wschodniej</v>
          </cell>
          <cell r="I163">
            <v>0</v>
          </cell>
          <cell r="M163" t="str">
            <v>Społeczeństwo Informacyjne</v>
          </cell>
          <cell r="N163" t="str">
            <v>Wydatki</v>
          </cell>
          <cell r="O163" t="str">
            <v>Bieżący</v>
          </cell>
        </row>
        <row r="164">
          <cell r="C164" t="str">
            <v>Program Operacyjny Rozwój Polski Wschodniej 2007-2013</v>
          </cell>
          <cell r="E164" t="str">
            <v>Sieć Szerokopasmowa Polski Wschodniej</v>
          </cell>
          <cell r="I164">
            <v>0</v>
          </cell>
          <cell r="M164" t="str">
            <v>Społeczeństwo Informacyjne</v>
          </cell>
          <cell r="N164" t="str">
            <v>Wydatki</v>
          </cell>
          <cell r="O164" t="str">
            <v>Bieżący</v>
          </cell>
        </row>
        <row r="165">
          <cell r="C165" t="str">
            <v>Program Operacyjny Rozwój Polski Wschodniej 2007-2013</v>
          </cell>
          <cell r="E165" t="str">
            <v>Sieć Szerokopasmowa Polski Wschodniej</v>
          </cell>
          <cell r="I165">
            <v>0</v>
          </cell>
          <cell r="M165" t="str">
            <v>Społeczeństwo Informacyjne</v>
          </cell>
          <cell r="N165" t="str">
            <v>Wydatki</v>
          </cell>
          <cell r="O165" t="str">
            <v>Bieżący</v>
          </cell>
        </row>
        <row r="166">
          <cell r="C166" t="str">
            <v>Program Operacyjny Rozwój Polski Wschodniej 2007-2013</v>
          </cell>
          <cell r="E166" t="str">
            <v>Sieć Szerokopasmowa Polski Wschodniej</v>
          </cell>
          <cell r="I166">
            <v>86</v>
          </cell>
          <cell r="M166" t="str">
            <v>Społeczeństwo Informacyjne</v>
          </cell>
          <cell r="N166" t="str">
            <v>Wydatki</v>
          </cell>
          <cell r="O166" t="str">
            <v>Bieżący</v>
          </cell>
        </row>
        <row r="167">
          <cell r="C167" t="str">
            <v>Program Operacyjny Rozwój Polski Wschodniej 2007-2013</v>
          </cell>
          <cell r="E167" t="str">
            <v>Sieć Szerokopasmowa Polski Wschodniej</v>
          </cell>
          <cell r="I167">
            <v>0</v>
          </cell>
          <cell r="M167" t="str">
            <v>Społeczeństwo Informacyjne</v>
          </cell>
          <cell r="N167" t="str">
            <v>Wydatki</v>
          </cell>
          <cell r="O167" t="str">
            <v>Bieżący</v>
          </cell>
        </row>
        <row r="168">
          <cell r="C168" t="str">
            <v>Program Operacyjny Rozwój Polski Wschodniej 2007-2013</v>
          </cell>
          <cell r="E168" t="str">
            <v>Sieć Szerokopasmowa Polski Wschodniej</v>
          </cell>
          <cell r="I168">
            <v>0</v>
          </cell>
          <cell r="M168" t="str">
            <v>Społeczeństwo Informacyjne</v>
          </cell>
          <cell r="N168" t="str">
            <v>Wydatki</v>
          </cell>
          <cell r="O168" t="str">
            <v>Bieżący</v>
          </cell>
        </row>
        <row r="169">
          <cell r="C169" t="str">
            <v>Program Operacyjny Rozwój Polski Wschodniej 2007-2013</v>
          </cell>
          <cell r="E169" t="str">
            <v>Sieć Szerokopasmowa Polski Wschodniej</v>
          </cell>
          <cell r="I169">
            <v>0</v>
          </cell>
          <cell r="M169" t="str">
            <v>Społeczeństwo Informacyjne</v>
          </cell>
          <cell r="N169" t="str">
            <v>Wydatki</v>
          </cell>
          <cell r="O169" t="str">
            <v>Bieżący</v>
          </cell>
        </row>
        <row r="170">
          <cell r="C170" t="str">
            <v>Program Operacyjny Rozwój Polski Wschodniej 2007-2013</v>
          </cell>
          <cell r="E170" t="str">
            <v>Sieć Szerokopasmowa Polski Wschodniej</v>
          </cell>
          <cell r="I170">
            <v>0</v>
          </cell>
          <cell r="M170" t="str">
            <v>Społeczeństwo Informacyjne</v>
          </cell>
          <cell r="N170" t="str">
            <v>Wydatki</v>
          </cell>
          <cell r="O170" t="str">
            <v>Bieżący</v>
          </cell>
        </row>
        <row r="171">
          <cell r="C171" t="str">
            <v>Program Operacyjny Rozwój Polski Wschodniej 2007-2013</v>
          </cell>
          <cell r="E171" t="str">
            <v>Sieć Szerokopasmowa Polski Wschodniej</v>
          </cell>
          <cell r="I171">
            <v>0</v>
          </cell>
          <cell r="M171" t="str">
            <v>Społeczeństwo Informacyjne</v>
          </cell>
          <cell r="N171" t="str">
            <v>Wydatki</v>
          </cell>
          <cell r="O171" t="str">
            <v>Bieżący</v>
          </cell>
        </row>
        <row r="172">
          <cell r="C172" t="str">
            <v>Program Operacyjny Rozwój Polski Wschodniej 2007-2013</v>
          </cell>
          <cell r="E172" t="str">
            <v>Sieć Szerokopasmowa Polski Wschodniej</v>
          </cell>
          <cell r="I172">
            <v>0</v>
          </cell>
          <cell r="M172" t="str">
            <v>Społeczeństwo Informacyjne</v>
          </cell>
          <cell r="N172" t="str">
            <v>Wydatki</v>
          </cell>
          <cell r="O172" t="str">
            <v>Majątkowy</v>
          </cell>
        </row>
        <row r="173">
          <cell r="C173" t="str">
            <v>Program Operacyjny Rozwój Polski Wschodniej 2007-2013</v>
          </cell>
          <cell r="E173" t="str">
            <v>Sieć Szerokopasmowa Polski Wschodniej</v>
          </cell>
          <cell r="I173">
            <v>0</v>
          </cell>
          <cell r="M173" t="str">
            <v>Społeczeństwo Informacyjne</v>
          </cell>
          <cell r="N173" t="str">
            <v>Dochody</v>
          </cell>
          <cell r="O173" t="str">
            <v>Bieżący</v>
          </cell>
        </row>
        <row r="174">
          <cell r="C174" t="str">
            <v>Program Operacyjny Rozwój Polski Wschodniej 2007-2013</v>
          </cell>
          <cell r="E174" t="str">
            <v>Sieć Szerokopasmowa Polski Wschodniej</v>
          </cell>
          <cell r="I174">
            <v>0</v>
          </cell>
          <cell r="M174" t="str">
            <v>Społeczeństwo Informacyjne</v>
          </cell>
          <cell r="N174" t="str">
            <v>Dochody</v>
          </cell>
          <cell r="O174" t="str">
            <v>Majątkowy</v>
          </cell>
        </row>
        <row r="175">
          <cell r="C175" t="str">
            <v>Program Operacyjny Rozwój Polski Wschodniej 2007-2013</v>
          </cell>
          <cell r="E175" t="str">
            <v>Sieć Szerokopasmowa Polski Wschodniej</v>
          </cell>
          <cell r="I175">
            <v>0</v>
          </cell>
          <cell r="M175" t="str">
            <v>Społeczeństwo Informacyjne</v>
          </cell>
          <cell r="N175" t="str">
            <v>Dochody</v>
          </cell>
          <cell r="O175" t="str">
            <v>Bieżący</v>
          </cell>
        </row>
        <row r="176">
          <cell r="C176" t="str">
            <v>Program Operacyjny Rozwój Polski Wschodniej 2007-2013</v>
          </cell>
          <cell r="E176" t="str">
            <v>Sieć Szerokopasmowa Polski Wschodniej</v>
          </cell>
          <cell r="I176">
            <v>0</v>
          </cell>
          <cell r="M176" t="str">
            <v>Społeczeństwo Informacyjne</v>
          </cell>
          <cell r="N176" t="str">
            <v>Dochody</v>
          </cell>
          <cell r="O176" t="str">
            <v>Majątkowy</v>
          </cell>
        </row>
        <row r="177">
          <cell r="C177" t="str">
            <v>Program Operacyjny Rozwój Polski Wschodniej 2007-2013</v>
          </cell>
          <cell r="E177" t="str">
            <v>Sieć Szerokopasmowa Polski Wschodniej - zwrot vat-u 50% kwoty należnej</v>
          </cell>
          <cell r="M177" t="str">
            <v>Społeczeństwo Informacyjne</v>
          </cell>
          <cell r="N177" t="str">
            <v>Dochody</v>
          </cell>
          <cell r="O177" t="str">
            <v>Bieżący</v>
          </cell>
        </row>
        <row r="178">
          <cell r="C178" t="str">
            <v>Program Operacyjny Rozwój Polski Wschodniej 2007-2013</v>
          </cell>
          <cell r="E178" t="str">
            <v>Trasy rowerowe w Polsce Wschodniej</v>
          </cell>
          <cell r="I178">
            <v>0</v>
          </cell>
          <cell r="M178" t="str">
            <v>Geodezja</v>
          </cell>
          <cell r="N178" t="str">
            <v>Wydatki</v>
          </cell>
          <cell r="O178" t="str">
            <v>Bieżący</v>
          </cell>
        </row>
        <row r="179">
          <cell r="C179" t="str">
            <v>Program Operacyjny Rozwój Polski Wschodniej 2007-2013</v>
          </cell>
          <cell r="E179" t="str">
            <v>Trasy rowerowe w Polsce Wschodniej</v>
          </cell>
          <cell r="I179">
            <v>0</v>
          </cell>
          <cell r="M179" t="str">
            <v>Geodezja</v>
          </cell>
          <cell r="N179" t="str">
            <v>Wydatki</v>
          </cell>
          <cell r="O179" t="str">
            <v>Bieżący</v>
          </cell>
        </row>
        <row r="180">
          <cell r="C180" t="str">
            <v>Program Operacyjny Rozwój Polski Wschodniej 2007-2013</v>
          </cell>
          <cell r="E180" t="str">
            <v>Trasy rowerowe w Polsce Wschodniej</v>
          </cell>
          <cell r="I180">
            <v>56992</v>
          </cell>
          <cell r="M180" t="str">
            <v>Geodezja</v>
          </cell>
          <cell r="N180" t="str">
            <v>Wydatki</v>
          </cell>
          <cell r="O180" t="str">
            <v>Bieżący</v>
          </cell>
        </row>
        <row r="181">
          <cell r="C181" t="str">
            <v>Program Operacyjny Rozwój Polski Wschodniej 2007-2013</v>
          </cell>
          <cell r="E181" t="str">
            <v>Trasy rowerowe w Polsce Wschodniej</v>
          </cell>
          <cell r="I181">
            <v>0</v>
          </cell>
          <cell r="M181" t="str">
            <v>Geodezja</v>
          </cell>
          <cell r="N181" t="str">
            <v>Wydatki</v>
          </cell>
          <cell r="O181" t="str">
            <v>Bieżący</v>
          </cell>
        </row>
        <row r="182">
          <cell r="C182" t="str">
            <v>Program Operacyjny Rozwój Polski Wschodniej 2007-2013</v>
          </cell>
          <cell r="E182" t="str">
            <v>Trasy rowerowe w Polsce Wschodniej</v>
          </cell>
          <cell r="I182">
            <v>8783</v>
          </cell>
          <cell r="M182" t="str">
            <v>Geodezja</v>
          </cell>
          <cell r="N182" t="str">
            <v>Wydatki</v>
          </cell>
          <cell r="O182" t="str">
            <v>Bieżący</v>
          </cell>
        </row>
        <row r="183">
          <cell r="C183" t="str">
            <v>Program Operacyjny Rozwój Polski Wschodniej 2007-2013</v>
          </cell>
          <cell r="E183" t="str">
            <v>Trasy rowerowe w Polsce Wschodniej</v>
          </cell>
          <cell r="I183">
            <v>1079</v>
          </cell>
          <cell r="M183" t="str">
            <v>Geodezja</v>
          </cell>
          <cell r="N183" t="str">
            <v>Wydatki</v>
          </cell>
          <cell r="O183" t="str">
            <v>Bieżący</v>
          </cell>
        </row>
        <row r="184">
          <cell r="C184" t="str">
            <v>Program Operacyjny Rozwój Polski Wschodniej 2007-2013</v>
          </cell>
          <cell r="E184" t="str">
            <v>Trasy rowerowe w Polsce Wschodniej</v>
          </cell>
          <cell r="I184">
            <v>0</v>
          </cell>
          <cell r="M184" t="str">
            <v>Geodezja</v>
          </cell>
          <cell r="N184" t="str">
            <v>Wydatki</v>
          </cell>
          <cell r="O184" t="str">
            <v>Bieżący</v>
          </cell>
        </row>
        <row r="185">
          <cell r="C185" t="str">
            <v>Program Operacyjny Rozwój Polski Wschodniej 2007-2013</v>
          </cell>
          <cell r="E185" t="str">
            <v>Trasy rowerowe w Polsce Wschodniej</v>
          </cell>
          <cell r="I185">
            <v>10058</v>
          </cell>
          <cell r="M185" t="str">
            <v>Geodezja</v>
          </cell>
          <cell r="N185" t="str">
            <v>Wydatki</v>
          </cell>
          <cell r="O185" t="str">
            <v>Bieżący</v>
          </cell>
        </row>
        <row r="186">
          <cell r="C186" t="str">
            <v>Program Operacyjny Rozwój Polski Wschodniej 2007-2013</v>
          </cell>
          <cell r="E186" t="str">
            <v>Trasy rowerowe w Polsce Wschodniej</v>
          </cell>
          <cell r="I186">
            <v>0</v>
          </cell>
          <cell r="M186" t="str">
            <v>Geodezja</v>
          </cell>
          <cell r="N186" t="str">
            <v>Wydatki</v>
          </cell>
          <cell r="O186" t="str">
            <v>Bieżący</v>
          </cell>
        </row>
        <row r="187">
          <cell r="C187" t="str">
            <v>Program Operacyjny Rozwój Polski Wschodniej 2007-2013</v>
          </cell>
          <cell r="E187" t="str">
            <v>Trasy rowerowe w Polsce Wschodniej</v>
          </cell>
          <cell r="I187">
            <v>1550</v>
          </cell>
          <cell r="M187" t="str">
            <v>Geodezja</v>
          </cell>
          <cell r="N187" t="str">
            <v>Wydatki</v>
          </cell>
          <cell r="O187" t="str">
            <v>Bieżący</v>
          </cell>
        </row>
        <row r="188">
          <cell r="C188" t="str">
            <v>Program Operacyjny Rozwój Polski Wschodniej 2007-2013</v>
          </cell>
          <cell r="E188" t="str">
            <v>Trasy rowerowe w Polsce Wschodniej</v>
          </cell>
          <cell r="I188">
            <v>190</v>
          </cell>
          <cell r="M188" t="str">
            <v>Geodezja</v>
          </cell>
          <cell r="N188" t="str">
            <v>Wydatki</v>
          </cell>
          <cell r="O188" t="str">
            <v>Bieżący</v>
          </cell>
        </row>
        <row r="189">
          <cell r="C189" t="str">
            <v>Program Operacyjny Rozwój Polski Wschodniej 2007-2013</v>
          </cell>
          <cell r="E189" t="str">
            <v>Trasy rowerowe w Polsce Wschodniej</v>
          </cell>
          <cell r="M189" t="str">
            <v>Geodezja</v>
          </cell>
          <cell r="N189" t="str">
            <v>Dochody</v>
          </cell>
          <cell r="O189" t="str">
            <v>Bieżący</v>
          </cell>
        </row>
        <row r="190">
          <cell r="C190" t="str">
            <v>Program Operacyjny Rozwój Polski Wschodniej 2007-2013</v>
          </cell>
          <cell r="E190" t="str">
            <v>Trasy rowerowe w Polsce Wschodniej</v>
          </cell>
          <cell r="M190" t="str">
            <v>Geodezja</v>
          </cell>
          <cell r="N190" t="str">
            <v>Dochody</v>
          </cell>
          <cell r="O190" t="str">
            <v>Bieżący</v>
          </cell>
        </row>
        <row r="191">
          <cell r="C191" t="str">
            <v>RPO</v>
          </cell>
          <cell r="E191" t="str">
            <v>Kalendarz imprez promujących produkt regionalny Warmii i Mazur</v>
          </cell>
          <cell r="I191">
            <v>89531</v>
          </cell>
          <cell r="M191" t="str">
            <v>Polityka Jakości</v>
          </cell>
          <cell r="N191" t="str">
            <v>Wydatki</v>
          </cell>
          <cell r="O191" t="str">
            <v>Bieżący</v>
          </cell>
        </row>
        <row r="192">
          <cell r="C192" t="str">
            <v>RPO</v>
          </cell>
          <cell r="E192" t="str">
            <v>Kalendarz imprez promujących produkt regionalny Warmii i Mazur</v>
          </cell>
          <cell r="I192">
            <v>15800</v>
          </cell>
          <cell r="M192" t="str">
            <v>Polityka Jakości</v>
          </cell>
          <cell r="N192" t="str">
            <v>Wydatki</v>
          </cell>
          <cell r="O192" t="str">
            <v>Bieżący</v>
          </cell>
        </row>
        <row r="193">
          <cell r="C193" t="str">
            <v>RPO</v>
          </cell>
          <cell r="E193" t="str">
            <v>Kalendarz imprez promujących produkt regionalny Warmii i Mazur</v>
          </cell>
          <cell r="M193" t="str">
            <v>Polityka Jakości</v>
          </cell>
          <cell r="N193" t="str">
            <v>Dochody</v>
          </cell>
          <cell r="O193" t="str">
            <v>Bieżący</v>
          </cell>
        </row>
        <row r="194">
          <cell r="C194" t="str">
            <v>RPO</v>
          </cell>
          <cell r="E194" t="str">
            <v>Cittaslow - sieć miast Warmii, Mazur i Powiśla stawiających na dobrą jakość życia</v>
          </cell>
          <cell r="I194">
            <v>0</v>
          </cell>
          <cell r="M194" t="str">
            <v>Polityka Jakości</v>
          </cell>
          <cell r="N194" t="str">
            <v>Wydatki</v>
          </cell>
          <cell r="O194" t="str">
            <v>Bieżący</v>
          </cell>
        </row>
        <row r="195">
          <cell r="C195" t="str">
            <v>RPO</v>
          </cell>
          <cell r="E195" t="str">
            <v>Cittaslow - sieć miast Warmii, Mazur i Powiśla stawiających na dobrą jakość życia</v>
          </cell>
          <cell r="I195">
            <v>0</v>
          </cell>
          <cell r="M195" t="str">
            <v>Polityka Jakości</v>
          </cell>
          <cell r="N195" t="str">
            <v>Wydatki</v>
          </cell>
          <cell r="O195" t="str">
            <v>Bieżący</v>
          </cell>
        </row>
        <row r="196">
          <cell r="C196" t="str">
            <v>RPO</v>
          </cell>
          <cell r="E196" t="str">
            <v>Cittaslow - sieć miast Warmii, Mazur i Powiśla stawiających na dobrą jakość życia</v>
          </cell>
          <cell r="M196" t="str">
            <v>Polityka Jakości</v>
          </cell>
          <cell r="N196" t="str">
            <v>Dochody</v>
          </cell>
          <cell r="O196" t="str">
            <v>Bieżący</v>
          </cell>
        </row>
        <row r="197">
          <cell r="C197" t="str">
            <v>RPO</v>
          </cell>
          <cell r="E197" t="str">
            <v xml:space="preserve">Dziedzictwo kulinarne Warmii Mazur i Powiśla produktem regionalnym </v>
          </cell>
          <cell r="I197">
            <v>21505</v>
          </cell>
          <cell r="M197" t="str">
            <v>Polityka Jakości</v>
          </cell>
          <cell r="N197" t="str">
            <v>Wydatki</v>
          </cell>
          <cell r="O197" t="str">
            <v>Bieżący</v>
          </cell>
        </row>
        <row r="198">
          <cell r="C198" t="str">
            <v>RPO</v>
          </cell>
          <cell r="E198" t="str">
            <v xml:space="preserve">Dziedzictwo kulinarne Warmii Mazur i Powiśla produktem regionalnym </v>
          </cell>
          <cell r="I198">
            <v>3795</v>
          </cell>
          <cell r="M198" t="str">
            <v>Polityka Jakości</v>
          </cell>
          <cell r="N198" t="str">
            <v>Wydatki</v>
          </cell>
          <cell r="O198" t="str">
            <v>Bieżący</v>
          </cell>
        </row>
        <row r="199">
          <cell r="C199" t="str">
            <v>RPO</v>
          </cell>
          <cell r="E199" t="str">
            <v xml:space="preserve">Dziedzictwo kulinarne Warmii Mazur i Powiśla produktem regionalnym </v>
          </cell>
          <cell r="M199" t="str">
            <v>Polityka Jakości</v>
          </cell>
          <cell r="N199" t="str">
            <v>Dochody</v>
          </cell>
          <cell r="O199" t="str">
            <v>Bieżący</v>
          </cell>
        </row>
        <row r="200">
          <cell r="C200" t="str">
            <v>RPO</v>
          </cell>
          <cell r="E200" t="str">
            <v>Produkt Regionalny Woj. W-M - cykl konkursów</v>
          </cell>
          <cell r="I200">
            <v>0</v>
          </cell>
          <cell r="M200" t="str">
            <v>Polityka Jakości</v>
          </cell>
          <cell r="N200" t="str">
            <v>Wydatki</v>
          </cell>
          <cell r="O200" t="str">
            <v>Bieżący</v>
          </cell>
        </row>
        <row r="201">
          <cell r="C201" t="str">
            <v>RPO</v>
          </cell>
          <cell r="E201" t="str">
            <v>Produkt Regionalny Woj. W-M - cykl konkursów</v>
          </cell>
          <cell r="I201">
            <v>0</v>
          </cell>
          <cell r="M201" t="str">
            <v>Polityka Jakości</v>
          </cell>
          <cell r="N201" t="str">
            <v>Wydatki</v>
          </cell>
          <cell r="O201" t="str">
            <v>Bieżący</v>
          </cell>
        </row>
        <row r="202">
          <cell r="C202" t="str">
            <v>RPO</v>
          </cell>
          <cell r="E202" t="str">
            <v>Produkt Regionalny Woj. W-M - cykl konkursów</v>
          </cell>
          <cell r="I202">
            <v>38635</v>
          </cell>
          <cell r="M202" t="str">
            <v>Polityka Jakości</v>
          </cell>
          <cell r="N202" t="str">
            <v>Wydatki</v>
          </cell>
          <cell r="O202" t="str">
            <v>Bieżący</v>
          </cell>
        </row>
        <row r="203">
          <cell r="C203" t="str">
            <v>RPO</v>
          </cell>
          <cell r="E203" t="str">
            <v>Produkt Regionalny Woj. W-M - cykl konkursów</v>
          </cell>
          <cell r="I203">
            <v>0</v>
          </cell>
          <cell r="M203" t="str">
            <v>Polityka Jakości</v>
          </cell>
          <cell r="N203" t="str">
            <v>Wydatki</v>
          </cell>
          <cell r="O203" t="str">
            <v>Bieżący</v>
          </cell>
        </row>
        <row r="204">
          <cell r="C204" t="str">
            <v>RPO</v>
          </cell>
          <cell r="E204" t="str">
            <v>Produkt Regionalny Woj. W-M - cykl konkursów</v>
          </cell>
          <cell r="I204">
            <v>250</v>
          </cell>
          <cell r="M204" t="str">
            <v>Polityka Jakości</v>
          </cell>
          <cell r="N204" t="str">
            <v>Wydatki</v>
          </cell>
          <cell r="O204" t="str">
            <v>Bieżący</v>
          </cell>
        </row>
        <row r="205">
          <cell r="C205" t="str">
            <v>RPO</v>
          </cell>
          <cell r="E205" t="str">
            <v>Produkt Regionalny Woj. W-M - cykl konkursów</v>
          </cell>
          <cell r="I205">
            <v>7918</v>
          </cell>
          <cell r="M205" t="str">
            <v>Polityka Jakości</v>
          </cell>
          <cell r="N205" t="str">
            <v>Wydatki</v>
          </cell>
          <cell r="O205" t="str">
            <v>Bieżący</v>
          </cell>
        </row>
        <row r="206">
          <cell r="C206" t="str">
            <v>RPO</v>
          </cell>
          <cell r="E206" t="str">
            <v>Produkt Regionalny Woj. W-M - cykl konkursów</v>
          </cell>
          <cell r="M206" t="str">
            <v>Polityka Jakości</v>
          </cell>
          <cell r="N206" t="str">
            <v>Dochody</v>
          </cell>
          <cell r="O206" t="str">
            <v>Bieżący</v>
          </cell>
        </row>
        <row r="207">
          <cell r="C207" t="str">
            <v>RPO</v>
          </cell>
          <cell r="E207" t="str">
            <v xml:space="preserve">Promocja idei Cittaslow na Warmii, Mazurach i Powiślu </v>
          </cell>
          <cell r="I207">
            <v>66822</v>
          </cell>
          <cell r="M207" t="str">
            <v>Polityka Jakości</v>
          </cell>
          <cell r="N207" t="str">
            <v>Wydatki</v>
          </cell>
          <cell r="O207" t="str">
            <v>Bieżący</v>
          </cell>
        </row>
        <row r="208">
          <cell r="C208" t="str">
            <v>RPO</v>
          </cell>
          <cell r="E208" t="str">
            <v xml:space="preserve">Promocja idei Cittaslow na Warmii, Mazurach i Powiślu </v>
          </cell>
          <cell r="I208">
            <v>11792</v>
          </cell>
          <cell r="M208" t="str">
            <v>Polityka Jakości</v>
          </cell>
          <cell r="N208" t="str">
            <v>Wydatki</v>
          </cell>
          <cell r="O208" t="str">
            <v>Bieżący</v>
          </cell>
        </row>
        <row r="209">
          <cell r="C209" t="str">
            <v>RPO</v>
          </cell>
          <cell r="E209" t="str">
            <v xml:space="preserve">Promocja idei Cittaslow na Warmii, Mazurach i Powiślu </v>
          </cell>
          <cell r="M209" t="str">
            <v>Polityka Jakości</v>
          </cell>
          <cell r="N209" t="str">
            <v>Dochody</v>
          </cell>
          <cell r="O209" t="str">
            <v>Bieżący</v>
          </cell>
        </row>
        <row r="210">
          <cell r="C210" t="str">
            <v>RPO</v>
          </cell>
          <cell r="E210" t="str">
            <v>Znakowanie turystyczne regionu Warmii i Mazur</v>
          </cell>
          <cell r="I210">
            <v>0</v>
          </cell>
          <cell r="M210" t="str">
            <v>Turystyka</v>
          </cell>
          <cell r="N210" t="str">
            <v>Wydatki</v>
          </cell>
          <cell r="O210" t="str">
            <v>Bieżący</v>
          </cell>
        </row>
        <row r="211">
          <cell r="C211" t="str">
            <v>RPO</v>
          </cell>
          <cell r="E211" t="str">
            <v>Znakowanie turystyczne regionu Warmii i Mazur</v>
          </cell>
          <cell r="I211">
            <v>0</v>
          </cell>
          <cell r="M211" t="str">
            <v>Turystyka</v>
          </cell>
          <cell r="N211" t="str">
            <v>Wydatki</v>
          </cell>
          <cell r="O211" t="str">
            <v>Bieżący</v>
          </cell>
        </row>
        <row r="212">
          <cell r="C212" t="str">
            <v>RPO</v>
          </cell>
          <cell r="E212" t="str">
            <v>Znakowanie turystyczne regionu Warmii i Mazur</v>
          </cell>
          <cell r="I212">
            <v>0</v>
          </cell>
          <cell r="M212" t="str">
            <v>Turystyka</v>
          </cell>
          <cell r="N212" t="str">
            <v>Wydatki</v>
          </cell>
          <cell r="O212" t="str">
            <v>Bieżący</v>
          </cell>
        </row>
        <row r="213">
          <cell r="C213" t="str">
            <v>RPO</v>
          </cell>
          <cell r="E213" t="str">
            <v>Znakowanie turystyczne regionu Warmii i Mazur</v>
          </cell>
          <cell r="M213" t="str">
            <v>Turystyka</v>
          </cell>
          <cell r="N213" t="str">
            <v>Dochody</v>
          </cell>
          <cell r="O213" t="str">
            <v>Bieżący</v>
          </cell>
        </row>
        <row r="214">
          <cell r="C214" t="str">
            <v>RPO</v>
          </cell>
          <cell r="E214" t="str">
            <v>Znakowanie turystyczne regionu Warmii i Mazur</v>
          </cell>
          <cell r="I214">
            <v>1</v>
          </cell>
          <cell r="M214" t="str">
            <v>Turystyka</v>
          </cell>
          <cell r="N214" t="str">
            <v>Dochody</v>
          </cell>
          <cell r="O214" t="str">
            <v>Bieżący</v>
          </cell>
        </row>
        <row r="215">
          <cell r="C215" t="str">
            <v>RPO</v>
          </cell>
          <cell r="E215" t="str">
            <v>Portal turystyczny Warmia - Mazury</v>
          </cell>
          <cell r="I215">
            <v>763</v>
          </cell>
          <cell r="M215" t="str">
            <v>Turystyka</v>
          </cell>
          <cell r="N215" t="str">
            <v>Wydatki</v>
          </cell>
          <cell r="O215" t="str">
            <v>Bieżący</v>
          </cell>
        </row>
        <row r="216">
          <cell r="C216" t="str">
            <v>RPO</v>
          </cell>
          <cell r="E216" t="str">
            <v>Portal turystyczny Warmia - Mazury</v>
          </cell>
          <cell r="I216">
            <v>135</v>
          </cell>
          <cell r="M216" t="str">
            <v>Turystyka</v>
          </cell>
          <cell r="N216" t="str">
            <v>Wydatki</v>
          </cell>
          <cell r="O216" t="str">
            <v>Bieżący</v>
          </cell>
        </row>
        <row r="217">
          <cell r="C217" t="str">
            <v>RPO</v>
          </cell>
          <cell r="E217" t="str">
            <v>Portal turystyczny Warmia - Mazury</v>
          </cell>
          <cell r="M217" t="str">
            <v>Turystyka</v>
          </cell>
          <cell r="N217" t="str">
            <v>Dochody</v>
          </cell>
          <cell r="O217" t="str">
            <v>Bieżący</v>
          </cell>
        </row>
        <row r="218">
          <cell r="C218" t="str">
            <v>RPO</v>
          </cell>
          <cell r="E218" t="str">
            <v>Pamiatka regionu Warmii i Mazur</v>
          </cell>
          <cell r="I218">
            <v>18567</v>
          </cell>
          <cell r="M218" t="str">
            <v>Turystyka</v>
          </cell>
          <cell r="N218" t="str">
            <v>Wydatki</v>
          </cell>
          <cell r="O218" t="str">
            <v>Bieżący</v>
          </cell>
        </row>
        <row r="219">
          <cell r="C219" t="str">
            <v>RPO</v>
          </cell>
          <cell r="E219" t="str">
            <v>Pamiatka regionu Warmii i Mazur</v>
          </cell>
          <cell r="I219">
            <v>0</v>
          </cell>
          <cell r="M219" t="str">
            <v>Turystyka</v>
          </cell>
          <cell r="N219" t="str">
            <v>Wydatki</v>
          </cell>
          <cell r="O219" t="str">
            <v>Bieżący</v>
          </cell>
        </row>
        <row r="220">
          <cell r="C220" t="str">
            <v>RPO</v>
          </cell>
          <cell r="E220" t="str">
            <v>Pamiatka regionu Warmii i Mazur</v>
          </cell>
          <cell r="I220">
            <v>3277</v>
          </cell>
          <cell r="M220" t="str">
            <v>Turystyka</v>
          </cell>
          <cell r="N220" t="str">
            <v>Wydatki</v>
          </cell>
          <cell r="O220" t="str">
            <v>Bieżący</v>
          </cell>
        </row>
        <row r="221">
          <cell r="C221" t="str">
            <v>RPO</v>
          </cell>
          <cell r="E221" t="str">
            <v>Pamiatka regionu Warmii i Mazur</v>
          </cell>
          <cell r="I221">
            <v>0</v>
          </cell>
          <cell r="M221" t="str">
            <v>Turystyka</v>
          </cell>
          <cell r="N221" t="str">
            <v>Wydatki</v>
          </cell>
          <cell r="O221" t="str">
            <v>Bieżący</v>
          </cell>
        </row>
        <row r="222">
          <cell r="C222" t="str">
            <v>RPO</v>
          </cell>
          <cell r="E222" t="str">
            <v>Pamiatka regionu Warmii i Mazur</v>
          </cell>
          <cell r="I222">
            <v>0</v>
          </cell>
          <cell r="M222" t="str">
            <v>Turystyka</v>
          </cell>
          <cell r="N222" t="str">
            <v>Wydatki</v>
          </cell>
          <cell r="O222" t="str">
            <v>Bieżący</v>
          </cell>
        </row>
        <row r="223">
          <cell r="C223" t="str">
            <v>RPO</v>
          </cell>
          <cell r="E223" t="str">
            <v>Pamiatka regionu Warmii i Mazur</v>
          </cell>
          <cell r="M223" t="str">
            <v>Turystyka</v>
          </cell>
          <cell r="N223" t="str">
            <v>Dochody</v>
          </cell>
          <cell r="O223" t="str">
            <v>Bieżący</v>
          </cell>
        </row>
        <row r="224">
          <cell r="C224" t="str">
            <v>RPO</v>
          </cell>
          <cell r="E224" t="str">
            <v>Modernizacja i rozbudowa regionalnego systemu informacji turystycznej</v>
          </cell>
          <cell r="I224">
            <v>61293</v>
          </cell>
          <cell r="M224" t="str">
            <v>Turystyka</v>
          </cell>
          <cell r="N224" t="str">
            <v>Wydatki</v>
          </cell>
          <cell r="O224" t="str">
            <v>Bieżący</v>
          </cell>
        </row>
        <row r="225">
          <cell r="C225" t="str">
            <v>RPO</v>
          </cell>
          <cell r="E225" t="str">
            <v>Modernizacja i rozbudowa regionalnego systemu informacji turystycznej</v>
          </cell>
          <cell r="I225">
            <v>0</v>
          </cell>
          <cell r="M225" t="str">
            <v>Turystyka</v>
          </cell>
          <cell r="N225" t="str">
            <v>Wydatki</v>
          </cell>
          <cell r="O225" t="str">
            <v>Bieżący</v>
          </cell>
        </row>
        <row r="226">
          <cell r="C226" t="str">
            <v>RPO</v>
          </cell>
          <cell r="E226" t="str">
            <v>Modernizacja i rozbudowa regionalnego systemu informacji turystycznej</v>
          </cell>
          <cell r="I226">
            <v>0</v>
          </cell>
          <cell r="M226" t="str">
            <v>Turystyka</v>
          </cell>
          <cell r="N226" t="str">
            <v>Wydatki</v>
          </cell>
          <cell r="O226" t="str">
            <v>Bieżący</v>
          </cell>
        </row>
        <row r="227">
          <cell r="C227" t="str">
            <v>RPO</v>
          </cell>
          <cell r="E227" t="str">
            <v>Modernizacja i rozbudowa regionalnego systemu informacji turystycznej</v>
          </cell>
          <cell r="I227">
            <v>0</v>
          </cell>
          <cell r="M227" t="str">
            <v>Turystyka</v>
          </cell>
          <cell r="N227" t="str">
            <v>Wydatki</v>
          </cell>
          <cell r="O227" t="str">
            <v>Bieżący</v>
          </cell>
        </row>
        <row r="228">
          <cell r="C228" t="str">
            <v>RPO</v>
          </cell>
          <cell r="E228" t="str">
            <v>Modernizacja i rozbudowa regionalnego systemu informacji turystycznej</v>
          </cell>
          <cell r="I228">
            <v>0</v>
          </cell>
          <cell r="M228" t="str">
            <v>Turystyka</v>
          </cell>
          <cell r="N228" t="str">
            <v>Wydatki</v>
          </cell>
          <cell r="O228" t="str">
            <v>Bieżący</v>
          </cell>
        </row>
        <row r="229">
          <cell r="C229" t="str">
            <v>RPO</v>
          </cell>
          <cell r="E229" t="str">
            <v>Modernizacja i rozbudowa regionalnego systemu informacji turystycznej</v>
          </cell>
          <cell r="I229">
            <v>0</v>
          </cell>
          <cell r="M229" t="str">
            <v>Turystyka</v>
          </cell>
          <cell r="N229" t="str">
            <v>Wydatki</v>
          </cell>
          <cell r="O229" t="str">
            <v>Bieżący</v>
          </cell>
        </row>
        <row r="230">
          <cell r="C230" t="str">
            <v>RPO</v>
          </cell>
          <cell r="E230" t="str">
            <v>Modernizacja i rozbudowa regionalnego systemu informacji turystycznej</v>
          </cell>
          <cell r="I230">
            <v>0</v>
          </cell>
          <cell r="M230" t="str">
            <v>Turystyka</v>
          </cell>
          <cell r="N230" t="str">
            <v>Wydatki</v>
          </cell>
          <cell r="O230" t="str">
            <v>Bieżący</v>
          </cell>
        </row>
        <row r="231">
          <cell r="C231" t="str">
            <v>RPO</v>
          </cell>
          <cell r="E231" t="str">
            <v>Modernizacja i rozbudowa regionalnego systemu informacji turystycznej</v>
          </cell>
          <cell r="I231">
            <v>0</v>
          </cell>
          <cell r="M231" t="str">
            <v>Turystyka</v>
          </cell>
          <cell r="N231" t="str">
            <v>Wydatki</v>
          </cell>
          <cell r="O231" t="str">
            <v>Bieżący</v>
          </cell>
        </row>
        <row r="232">
          <cell r="C232" t="str">
            <v>RPO</v>
          </cell>
          <cell r="E232" t="str">
            <v>Modernizacja i rozbudowa regionalnego systemu informacji turystycznej</v>
          </cell>
          <cell r="I232">
            <v>0</v>
          </cell>
          <cell r="M232" t="str">
            <v>Turystyka</v>
          </cell>
          <cell r="N232" t="str">
            <v>Wydatki</v>
          </cell>
          <cell r="O232" t="str">
            <v>Bieżący</v>
          </cell>
        </row>
        <row r="233">
          <cell r="C233" t="str">
            <v>RPO</v>
          </cell>
          <cell r="E233" t="str">
            <v>Modernizacja i rozbudowa regionalnego systemu informacji turystycznej</v>
          </cell>
          <cell r="I233">
            <v>0</v>
          </cell>
          <cell r="M233" t="str">
            <v>Turystyka</v>
          </cell>
          <cell r="N233" t="str">
            <v>Wydatki</v>
          </cell>
          <cell r="O233" t="str">
            <v>Bieżący</v>
          </cell>
        </row>
        <row r="234">
          <cell r="C234" t="str">
            <v>RPO</v>
          </cell>
          <cell r="E234" t="str">
            <v>Modernizacja i rozbudowa regionalnego systemu informacji turystycznej</v>
          </cell>
          <cell r="I234">
            <v>0</v>
          </cell>
          <cell r="M234" t="str">
            <v>Turystyka</v>
          </cell>
          <cell r="N234" t="str">
            <v>Wydatki</v>
          </cell>
          <cell r="O234" t="str">
            <v>Bieżący</v>
          </cell>
        </row>
        <row r="235">
          <cell r="C235" t="str">
            <v>RPO</v>
          </cell>
          <cell r="E235" t="str">
            <v>Modernizacja i rozbudowa regionalnego systemu informacji turystycznej</v>
          </cell>
          <cell r="I235">
            <v>329457</v>
          </cell>
          <cell r="M235" t="str">
            <v>Turystyka</v>
          </cell>
          <cell r="N235" t="str">
            <v>Wydatki</v>
          </cell>
          <cell r="O235" t="str">
            <v>Majątkowy</v>
          </cell>
        </row>
        <row r="236">
          <cell r="C236" t="str">
            <v>RPO</v>
          </cell>
          <cell r="E236" t="str">
            <v>Modernizacja i rozbudowa regionalnego systemu informacji turystycznej</v>
          </cell>
          <cell r="M236" t="str">
            <v>Turystyka</v>
          </cell>
          <cell r="N236" t="str">
            <v>Dochody</v>
          </cell>
          <cell r="O236" t="str">
            <v>Bieżący</v>
          </cell>
        </row>
        <row r="237">
          <cell r="C237" t="str">
            <v>RPO</v>
          </cell>
          <cell r="E237" t="str">
            <v>Modernizacja i rozbudowa regionalnego systemu informacji turystycznej</v>
          </cell>
          <cell r="M237" t="str">
            <v>Turystyka</v>
          </cell>
          <cell r="N237" t="str">
            <v>Dochody</v>
          </cell>
          <cell r="O237" t="str">
            <v>Bieżący</v>
          </cell>
        </row>
        <row r="238">
          <cell r="C238" t="str">
            <v>RPO</v>
          </cell>
          <cell r="E238" t="str">
            <v>Modernizacja i rozbudowa regionalnego systemu informacji turystycznej</v>
          </cell>
          <cell r="M238" t="str">
            <v>Turystyka</v>
          </cell>
          <cell r="N238" t="str">
            <v>Dochody</v>
          </cell>
          <cell r="O238" t="str">
            <v>Majątkowy</v>
          </cell>
        </row>
        <row r="239">
          <cell r="C239" t="str">
            <v>RPO</v>
          </cell>
          <cell r="E239" t="str">
            <v>Modernizacja i rozbudowa regionalnego systemu informacji turystycznej</v>
          </cell>
          <cell r="I239">
            <v>0</v>
          </cell>
          <cell r="M239" t="str">
            <v>Turystyka</v>
          </cell>
          <cell r="N239" t="str">
            <v>Dochody</v>
          </cell>
          <cell r="O239" t="str">
            <v>Bieżący</v>
          </cell>
        </row>
        <row r="240">
          <cell r="C240" t="str">
            <v>RPO</v>
          </cell>
          <cell r="E240" t="str">
            <v>Modernizacja i rozbudowa regionalnego systemu informacji turystycznej</v>
          </cell>
          <cell r="I240">
            <v>0</v>
          </cell>
          <cell r="M240" t="str">
            <v>Turystyka</v>
          </cell>
          <cell r="N240" t="str">
            <v>Dochody</v>
          </cell>
          <cell r="O240" t="str">
            <v>Bieżący</v>
          </cell>
        </row>
        <row r="241">
          <cell r="C241" t="str">
            <v>RPO</v>
          </cell>
          <cell r="E241" t="str">
            <v>Modernizacja i rozbudowa regionalnego systemu informacji turystycznej</v>
          </cell>
          <cell r="I241">
            <v>0</v>
          </cell>
          <cell r="M241" t="str">
            <v>Turystyka</v>
          </cell>
          <cell r="N241" t="str">
            <v>Dochody</v>
          </cell>
          <cell r="O241" t="str">
            <v>Bieżący</v>
          </cell>
        </row>
        <row r="242">
          <cell r="C242" t="str">
            <v>RPO</v>
          </cell>
          <cell r="E242" t="str">
            <v>Kampania promocji turystycznej Warmii i Mazur</v>
          </cell>
          <cell r="I242">
            <v>0</v>
          </cell>
          <cell r="M242" t="str">
            <v>Turystyka</v>
          </cell>
          <cell r="N242" t="str">
            <v>Wydatki</v>
          </cell>
          <cell r="O242" t="str">
            <v>Bieżący</v>
          </cell>
        </row>
        <row r="243">
          <cell r="C243" t="str">
            <v>RPO</v>
          </cell>
          <cell r="E243" t="str">
            <v>Kampania promocji turystycznej Warmii i Mazur</v>
          </cell>
          <cell r="I243">
            <v>1494639</v>
          </cell>
          <cell r="M243" t="str">
            <v>Turystyka</v>
          </cell>
          <cell r="N243" t="str">
            <v>Wydatki</v>
          </cell>
          <cell r="O243" t="str">
            <v>Bieżący</v>
          </cell>
        </row>
        <row r="244">
          <cell r="C244" t="str">
            <v>RPO</v>
          </cell>
          <cell r="E244" t="str">
            <v>Kampania promocji turystycznej Warmii i Mazur</v>
          </cell>
          <cell r="I244">
            <v>357</v>
          </cell>
          <cell r="M244" t="str">
            <v>Turystyka</v>
          </cell>
          <cell r="N244" t="str">
            <v>Wydatki</v>
          </cell>
          <cell r="O244" t="str">
            <v>Bieżący</v>
          </cell>
        </row>
        <row r="245">
          <cell r="C245" t="str">
            <v>RPO</v>
          </cell>
          <cell r="E245" t="str">
            <v>Kampania promocji turystycznej Warmii i Mazur</v>
          </cell>
          <cell r="I245">
            <v>0</v>
          </cell>
          <cell r="M245" t="str">
            <v>Turystyka</v>
          </cell>
          <cell r="N245" t="str">
            <v>Wydatki</v>
          </cell>
          <cell r="O245" t="str">
            <v>Bieżący</v>
          </cell>
        </row>
        <row r="246">
          <cell r="C246" t="str">
            <v>RPO</v>
          </cell>
          <cell r="E246" t="str">
            <v>Kampania promocji turystycznej Warmii i Mazur</v>
          </cell>
          <cell r="I246">
            <v>0</v>
          </cell>
          <cell r="M246" t="str">
            <v>Turystyka</v>
          </cell>
          <cell r="N246" t="str">
            <v>Wydatki</v>
          </cell>
          <cell r="O246" t="str">
            <v>Bieżący</v>
          </cell>
        </row>
        <row r="247">
          <cell r="C247" t="str">
            <v>RPO</v>
          </cell>
          <cell r="E247" t="str">
            <v>Kampania promocji turystycznej Warmii i Mazur</v>
          </cell>
          <cell r="I247">
            <v>2383</v>
          </cell>
          <cell r="M247" t="str">
            <v>Turystyka</v>
          </cell>
          <cell r="N247" t="str">
            <v>Wydatki</v>
          </cell>
          <cell r="O247" t="str">
            <v>Bieżący</v>
          </cell>
        </row>
        <row r="248">
          <cell r="C248" t="str">
            <v>RPO</v>
          </cell>
          <cell r="E248" t="str">
            <v>Kampania promocji turystycznej Warmii i Mazur</v>
          </cell>
          <cell r="I248">
            <v>0</v>
          </cell>
          <cell r="M248" t="str">
            <v>Turystyka</v>
          </cell>
          <cell r="N248" t="str">
            <v>Wydatki</v>
          </cell>
          <cell r="O248" t="str">
            <v>Bieżący</v>
          </cell>
        </row>
        <row r="249">
          <cell r="C249" t="str">
            <v>RPO</v>
          </cell>
          <cell r="E249" t="str">
            <v>Kampania promocji turystycznej Warmii i Mazur</v>
          </cell>
          <cell r="I249">
            <v>572</v>
          </cell>
          <cell r="M249" t="str">
            <v>Turystyka</v>
          </cell>
          <cell r="N249" t="str">
            <v>Wydatki</v>
          </cell>
          <cell r="O249" t="str">
            <v>Bieżący</v>
          </cell>
        </row>
        <row r="250">
          <cell r="C250" t="str">
            <v>RPO</v>
          </cell>
          <cell r="E250" t="str">
            <v>Kampania promocji turystycznej Warmii i Mazur</v>
          </cell>
          <cell r="I250">
            <v>0</v>
          </cell>
          <cell r="M250" t="str">
            <v>Turystyka</v>
          </cell>
          <cell r="N250" t="str">
            <v>Wydatki</v>
          </cell>
          <cell r="O250" t="str">
            <v>Bieżący</v>
          </cell>
        </row>
        <row r="251">
          <cell r="C251" t="str">
            <v>RPO</v>
          </cell>
          <cell r="E251" t="str">
            <v>Kampania promocji turystycznej Warmii i Mazur</v>
          </cell>
          <cell r="I251">
            <v>0</v>
          </cell>
          <cell r="M251" t="str">
            <v>Turystyka</v>
          </cell>
          <cell r="N251" t="str">
            <v>Wydatki</v>
          </cell>
          <cell r="O251" t="str">
            <v>Bieżący</v>
          </cell>
        </row>
        <row r="252">
          <cell r="C252" t="str">
            <v>RPO</v>
          </cell>
          <cell r="E252" t="str">
            <v>Kampania promocji turystycznej Warmii i Mazur</v>
          </cell>
          <cell r="I252">
            <v>263760</v>
          </cell>
          <cell r="M252" t="str">
            <v>Turystyka</v>
          </cell>
          <cell r="N252" t="str">
            <v>Wydatki</v>
          </cell>
          <cell r="O252" t="str">
            <v>Bieżący</v>
          </cell>
        </row>
        <row r="253">
          <cell r="C253" t="str">
            <v>RPO</v>
          </cell>
          <cell r="E253" t="str">
            <v>Kampania promocji turystycznej Warmii i Mazur</v>
          </cell>
          <cell r="I253">
            <v>63</v>
          </cell>
          <cell r="M253" t="str">
            <v>Turystyka</v>
          </cell>
          <cell r="N253" t="str">
            <v>Wydatki</v>
          </cell>
          <cell r="O253" t="str">
            <v>Bieżący</v>
          </cell>
        </row>
        <row r="254">
          <cell r="C254" t="str">
            <v>RPO</v>
          </cell>
          <cell r="E254" t="str">
            <v>Kampania promocji turystycznej Warmii i Mazur</v>
          </cell>
          <cell r="I254">
            <v>0</v>
          </cell>
          <cell r="M254" t="str">
            <v>Turystyka</v>
          </cell>
          <cell r="N254" t="str">
            <v>Wydatki</v>
          </cell>
          <cell r="O254" t="str">
            <v>Bieżący</v>
          </cell>
        </row>
        <row r="255">
          <cell r="C255" t="str">
            <v>RPO</v>
          </cell>
          <cell r="E255" t="str">
            <v>Kampania promocji turystycznej Warmii i Mazur</v>
          </cell>
          <cell r="I255">
            <v>0</v>
          </cell>
          <cell r="M255" t="str">
            <v>Turystyka</v>
          </cell>
          <cell r="N255" t="str">
            <v>Wydatki</v>
          </cell>
          <cell r="O255" t="str">
            <v>Bieżący</v>
          </cell>
        </row>
        <row r="256">
          <cell r="C256" t="str">
            <v>RPO</v>
          </cell>
          <cell r="E256" t="str">
            <v>Kampania promocji turystycznej Warmii i Mazur</v>
          </cell>
          <cell r="I256">
            <v>421</v>
          </cell>
          <cell r="M256" t="str">
            <v>Turystyka</v>
          </cell>
          <cell r="N256" t="str">
            <v>Wydatki</v>
          </cell>
          <cell r="O256" t="str">
            <v>Bieżący</v>
          </cell>
        </row>
        <row r="257">
          <cell r="C257" t="str">
            <v>RPO</v>
          </cell>
          <cell r="E257" t="str">
            <v>Kampania promocji turystycznej Warmii i Mazur</v>
          </cell>
          <cell r="I257">
            <v>0</v>
          </cell>
          <cell r="M257" t="str">
            <v>Turystyka</v>
          </cell>
          <cell r="N257" t="str">
            <v>Wydatki</v>
          </cell>
          <cell r="O257" t="str">
            <v>Bieżący</v>
          </cell>
        </row>
        <row r="258">
          <cell r="C258" t="str">
            <v>RPO</v>
          </cell>
          <cell r="E258" t="str">
            <v>Kampania promocji turystycznej Warmii i Mazur</v>
          </cell>
          <cell r="I258">
            <v>101</v>
          </cell>
          <cell r="M258" t="str">
            <v>Turystyka</v>
          </cell>
          <cell r="N258" t="str">
            <v>Wydatki</v>
          </cell>
          <cell r="O258" t="str">
            <v>Bieżący</v>
          </cell>
        </row>
        <row r="259">
          <cell r="C259" t="str">
            <v>RPO</v>
          </cell>
          <cell r="E259" t="str">
            <v>Kampania promocji turystycznej Warmii i Mazur</v>
          </cell>
          <cell r="I259">
            <v>0</v>
          </cell>
          <cell r="M259" t="str">
            <v>Turystyka</v>
          </cell>
          <cell r="N259" t="str">
            <v>Wydatki</v>
          </cell>
          <cell r="O259" t="str">
            <v>Bieżący</v>
          </cell>
        </row>
        <row r="260">
          <cell r="C260" t="str">
            <v>RPO</v>
          </cell>
          <cell r="E260" t="str">
            <v>Kampania promocji turystycznej Warmii i Mazur</v>
          </cell>
          <cell r="M260" t="str">
            <v>Turystyka</v>
          </cell>
          <cell r="N260" t="str">
            <v>Dochody</v>
          </cell>
          <cell r="O260" t="str">
            <v>Bieżący</v>
          </cell>
        </row>
        <row r="261">
          <cell r="C261" t="str">
            <v>RPO</v>
          </cell>
          <cell r="E261" t="str">
            <v>Wypromowanie Marki Warmii i Mazur w układzie partnerskim sieci ENCORE</v>
          </cell>
          <cell r="I261">
            <v>180</v>
          </cell>
          <cell r="M261" t="str">
            <v>Ochrona Środowiska</v>
          </cell>
          <cell r="N261" t="str">
            <v>Wydatki</v>
          </cell>
          <cell r="O261" t="str">
            <v>Bieżący</v>
          </cell>
        </row>
        <row r="262">
          <cell r="C262" t="str">
            <v>RPO</v>
          </cell>
          <cell r="E262" t="str">
            <v>Wypromowanie Marki Warmii i Mazur w układzie partnerskim sieci ENCORE</v>
          </cell>
          <cell r="I262">
            <v>19677</v>
          </cell>
          <cell r="M262" t="str">
            <v>Ochrona Środowiska</v>
          </cell>
          <cell r="N262" t="str">
            <v>Wydatki</v>
          </cell>
          <cell r="O262" t="str">
            <v>Bieżący</v>
          </cell>
        </row>
        <row r="263">
          <cell r="C263" t="str">
            <v>RPO</v>
          </cell>
          <cell r="E263" t="str">
            <v>Wypromowanie Marki Warmii i Mazur w układzie partnerskim sieci ENCORE</v>
          </cell>
          <cell r="I263">
            <v>11869</v>
          </cell>
          <cell r="M263" t="str">
            <v>Ochrona Środowiska</v>
          </cell>
          <cell r="N263" t="str">
            <v>Wydatki</v>
          </cell>
          <cell r="O263" t="str">
            <v>Bieżący</v>
          </cell>
        </row>
        <row r="264">
          <cell r="C264" t="str">
            <v>RPO</v>
          </cell>
          <cell r="E264" t="str">
            <v>Wypromowanie Marki Warmii i Mazur w układzie partnerskim sieci ENCORE</v>
          </cell>
          <cell r="I264">
            <v>0</v>
          </cell>
          <cell r="M264" t="str">
            <v>Ochrona Środowiska</v>
          </cell>
          <cell r="N264" t="str">
            <v>Wydatki</v>
          </cell>
          <cell r="O264" t="str">
            <v>Bieżący</v>
          </cell>
        </row>
        <row r="265">
          <cell r="C265" t="str">
            <v>RPO</v>
          </cell>
          <cell r="E265" t="str">
            <v>Wypromowanie Marki Warmii i Mazur w układzie partnerskim sieci ENCORE</v>
          </cell>
          <cell r="I265">
            <v>32</v>
          </cell>
          <cell r="M265" t="str">
            <v>Ochrona Środowiska</v>
          </cell>
          <cell r="N265" t="str">
            <v>Wydatki</v>
          </cell>
          <cell r="O265" t="str">
            <v>Bieżący</v>
          </cell>
        </row>
        <row r="266">
          <cell r="C266" t="str">
            <v>RPO</v>
          </cell>
          <cell r="E266" t="str">
            <v>Wypromowanie Marki Warmii i Mazur w układzie partnerskim sieci ENCORE</v>
          </cell>
          <cell r="I266">
            <v>3473</v>
          </cell>
          <cell r="M266" t="str">
            <v>Ochrona Środowiska</v>
          </cell>
          <cell r="N266" t="str">
            <v>Wydatki</v>
          </cell>
          <cell r="O266" t="str">
            <v>Bieżący</v>
          </cell>
        </row>
        <row r="267">
          <cell r="C267" t="str">
            <v>RPO</v>
          </cell>
          <cell r="E267" t="str">
            <v>Wypromowanie Marki Warmii i Mazur w układzie partnerskim sieci ENCORE</v>
          </cell>
          <cell r="I267">
            <v>2095</v>
          </cell>
          <cell r="M267" t="str">
            <v>Ochrona Środowiska</v>
          </cell>
          <cell r="N267" t="str">
            <v>Wydatki</v>
          </cell>
          <cell r="O267" t="str">
            <v>Bieżący</v>
          </cell>
        </row>
        <row r="268">
          <cell r="C268" t="str">
            <v>RPO</v>
          </cell>
          <cell r="E268" t="str">
            <v>Wypromowanie Marki Warmii i Mazur w układzie partnerskim sieci ENCORE</v>
          </cell>
          <cell r="I268">
            <v>0</v>
          </cell>
          <cell r="M268" t="str">
            <v>Ochrona Środowiska</v>
          </cell>
          <cell r="N268" t="str">
            <v>Wydatki</v>
          </cell>
          <cell r="O268" t="str">
            <v>Bieżący</v>
          </cell>
        </row>
        <row r="269">
          <cell r="C269" t="str">
            <v>RPO</v>
          </cell>
          <cell r="E269" t="str">
            <v>Wypromowanie Marki Warmii i Mazur w układzie partnerskim sieci ENCORE</v>
          </cell>
          <cell r="M269" t="str">
            <v>Ochrona Środowiska</v>
          </cell>
          <cell r="N269" t="str">
            <v>Dochody</v>
          </cell>
          <cell r="O269" t="str">
            <v>Bieżący</v>
          </cell>
        </row>
        <row r="270">
          <cell r="C270" t="str">
            <v>RPO</v>
          </cell>
          <cell r="E270" t="str">
            <v>Wypromowanie Marki Warmii i Mazur w układzie partnerskim sieci ENCORE</v>
          </cell>
          <cell r="M270" t="str">
            <v>Ochrona Środowiska</v>
          </cell>
          <cell r="N270" t="str">
            <v>Dochody</v>
          </cell>
          <cell r="O270" t="str">
            <v>Bieżący</v>
          </cell>
        </row>
        <row r="271">
          <cell r="C271" t="str">
            <v>RPO</v>
          </cell>
          <cell r="E271" t="str">
            <v>środki dla Beneficjentów wg zawartych umów w ramch Osi Priorytetowej</v>
          </cell>
          <cell r="M271" t="str">
            <v>ZPRR</v>
          </cell>
          <cell r="N271" t="str">
            <v>Dochody</v>
          </cell>
          <cell r="O271" t="str">
            <v>Bieżący</v>
          </cell>
        </row>
        <row r="272">
          <cell r="C272" t="str">
            <v>RPO</v>
          </cell>
          <cell r="E272" t="str">
            <v>środki dla Beneficjentów wg zawartych umów w ramch Osi Priorytetowej</v>
          </cell>
          <cell r="M272" t="str">
            <v>ZPRR</v>
          </cell>
          <cell r="N272" t="str">
            <v>Dochody</v>
          </cell>
          <cell r="O272" t="str">
            <v>Majątkowy</v>
          </cell>
        </row>
        <row r="273">
          <cell r="C273" t="str">
            <v>RPO</v>
          </cell>
          <cell r="E273" t="str">
            <v>środki dla Beneficjentów wg zawartych umów w ramch Osi Priorytetowej</v>
          </cell>
          <cell r="M273" t="str">
            <v>ZPRR</v>
          </cell>
          <cell r="N273" t="str">
            <v>Dochody</v>
          </cell>
          <cell r="O273" t="str">
            <v>Majątkowy</v>
          </cell>
        </row>
        <row r="274">
          <cell r="C274" t="str">
            <v>RPO</v>
          </cell>
          <cell r="E274" t="str">
            <v>środki dla Beneficjentów wg zawartych umów w ramch Osi Priorytetowej</v>
          </cell>
          <cell r="M274" t="str">
            <v>ZPRR</v>
          </cell>
          <cell r="N274" t="str">
            <v>Dochody</v>
          </cell>
          <cell r="O274" t="str">
            <v>Majątkowy</v>
          </cell>
        </row>
        <row r="275">
          <cell r="C275" t="str">
            <v>RPO</v>
          </cell>
          <cell r="E275" t="str">
            <v>Środki dla Beneficjentów wg zawartych umów</v>
          </cell>
          <cell r="I275">
            <v>7650</v>
          </cell>
          <cell r="M275" t="str">
            <v>ZPRR</v>
          </cell>
          <cell r="N275" t="str">
            <v>Wydatki</v>
          </cell>
          <cell r="O275" t="str">
            <v>Bieżący</v>
          </cell>
        </row>
        <row r="276">
          <cell r="C276" t="str">
            <v>RPO</v>
          </cell>
          <cell r="E276" t="str">
            <v>Środki dla Beneficjentów wg zawartych umów</v>
          </cell>
          <cell r="I276">
            <v>7467583</v>
          </cell>
          <cell r="M276" t="str">
            <v>ZPRR</v>
          </cell>
          <cell r="N276" t="str">
            <v>Wydatki</v>
          </cell>
          <cell r="O276" t="str">
            <v>Majątkowy</v>
          </cell>
        </row>
        <row r="277">
          <cell r="C277" t="str">
            <v>RPO</v>
          </cell>
          <cell r="E277" t="str">
            <v>Środki dla Beneficjentów wg zawartych umów</v>
          </cell>
          <cell r="I277">
            <v>0</v>
          </cell>
          <cell r="M277" t="str">
            <v>ZPRR</v>
          </cell>
          <cell r="N277" t="str">
            <v>Wydatki</v>
          </cell>
          <cell r="O277" t="str">
            <v>Majątkowy</v>
          </cell>
        </row>
        <row r="278">
          <cell r="C278" t="str">
            <v>RPO</v>
          </cell>
          <cell r="E278" t="str">
            <v>Środki dla Beneficjentów wg zawartych umów</v>
          </cell>
          <cell r="I278">
            <v>0</v>
          </cell>
          <cell r="M278" t="str">
            <v>ZPRR</v>
          </cell>
          <cell r="N278" t="str">
            <v>Wydatki</v>
          </cell>
          <cell r="O278" t="str">
            <v>Majątkowy</v>
          </cell>
        </row>
        <row r="279">
          <cell r="C279" t="str">
            <v>RPO</v>
          </cell>
          <cell r="E279" t="str">
            <v>środki dla Beneficjentów wg zawartych umów w ramch Osi Priorytetowej</v>
          </cell>
          <cell r="M279" t="str">
            <v>ZPRR</v>
          </cell>
          <cell r="N279" t="str">
            <v>Dochody</v>
          </cell>
          <cell r="O279" t="str">
            <v>Bieżący</v>
          </cell>
        </row>
        <row r="280">
          <cell r="C280" t="str">
            <v>RPO</v>
          </cell>
          <cell r="E280" t="str">
            <v>środki dla Beneficjentów wg zawartych umów w ramch Osi Priorytetowej</v>
          </cell>
          <cell r="M280" t="str">
            <v>ZPRR</v>
          </cell>
          <cell r="N280" t="str">
            <v>Dochody</v>
          </cell>
          <cell r="O280" t="str">
            <v>Majątkowy</v>
          </cell>
        </row>
        <row r="281">
          <cell r="C281" t="str">
            <v>RPO</v>
          </cell>
          <cell r="E281" t="str">
            <v>środki dla Beneficjentów wg zawartych umów w ramch Osi Priorytetowej</v>
          </cell>
          <cell r="M281" t="str">
            <v>ZPRR</v>
          </cell>
          <cell r="N281" t="str">
            <v>Dochody</v>
          </cell>
          <cell r="O281" t="str">
            <v>Majątkowy</v>
          </cell>
        </row>
        <row r="282">
          <cell r="C282" t="str">
            <v>RPO</v>
          </cell>
          <cell r="E282" t="str">
            <v>Środki dla Beneficjentów wg zawartych umów</v>
          </cell>
          <cell r="I282">
            <v>5483</v>
          </cell>
          <cell r="M282" t="str">
            <v>ZPRR</v>
          </cell>
          <cell r="N282" t="str">
            <v>Wydatki</v>
          </cell>
          <cell r="O282" t="str">
            <v>Bieżący</v>
          </cell>
        </row>
        <row r="283">
          <cell r="C283" t="str">
            <v>RPO</v>
          </cell>
          <cell r="E283" t="str">
            <v>Środki dla Beneficjentów wg zawartych umów</v>
          </cell>
          <cell r="I283">
            <v>1832670</v>
          </cell>
          <cell r="M283" t="str">
            <v>ZPRR</v>
          </cell>
          <cell r="N283" t="str">
            <v>Wydatki</v>
          </cell>
          <cell r="O283" t="str">
            <v>Majątkowy</v>
          </cell>
        </row>
        <row r="284">
          <cell r="C284" t="str">
            <v>RPO</v>
          </cell>
          <cell r="E284" t="str">
            <v>Środki dla Beneficjentów wg zawartych umów</v>
          </cell>
          <cell r="I284">
            <v>0</v>
          </cell>
          <cell r="M284" t="str">
            <v>ZPRR</v>
          </cell>
          <cell r="N284" t="str">
            <v>Wydatki</v>
          </cell>
          <cell r="O284" t="str">
            <v>Majątkowy</v>
          </cell>
        </row>
        <row r="285">
          <cell r="C285" t="str">
            <v>RPO</v>
          </cell>
          <cell r="E285" t="str">
            <v>środki dla Beneficjentów wg zawartych umów w ramch Osi Priorytetowej</v>
          </cell>
          <cell r="M285" t="str">
            <v>ZPRR</v>
          </cell>
          <cell r="N285" t="str">
            <v>Dochody</v>
          </cell>
          <cell r="O285" t="str">
            <v>Majątkowy</v>
          </cell>
        </row>
        <row r="286">
          <cell r="C286" t="str">
            <v>RPO</v>
          </cell>
          <cell r="E286" t="str">
            <v>środki dla Beneficjentów wg zawartych umów w ramch Osi Priorytetowej</v>
          </cell>
          <cell r="M286" t="str">
            <v>ZPRR</v>
          </cell>
          <cell r="N286" t="str">
            <v>Dochody</v>
          </cell>
          <cell r="O286" t="str">
            <v>Majątkowy</v>
          </cell>
        </row>
        <row r="287">
          <cell r="C287" t="str">
            <v>RPO</v>
          </cell>
          <cell r="E287" t="str">
            <v>środki dla Beneficjentów wg zawartych umów w ramch Osi Priorytetowej</v>
          </cell>
          <cell r="M287" t="str">
            <v>ZPRR</v>
          </cell>
          <cell r="N287" t="str">
            <v>Dochody</v>
          </cell>
          <cell r="O287" t="str">
            <v>Majątkowy</v>
          </cell>
        </row>
        <row r="288">
          <cell r="C288" t="str">
            <v>RPO</v>
          </cell>
          <cell r="E288" t="str">
            <v>środki dla Beneficjentów wg zawartych umów w ramch Osi Priorytetowej</v>
          </cell>
          <cell r="M288" t="str">
            <v>ZPRR</v>
          </cell>
          <cell r="N288" t="str">
            <v>Dochody</v>
          </cell>
          <cell r="O288" t="str">
            <v>Majątkowy</v>
          </cell>
        </row>
        <row r="289">
          <cell r="C289" t="str">
            <v>RPO</v>
          </cell>
          <cell r="E289" t="str">
            <v>Środki dla Beneficjentów wg zawartych umów</v>
          </cell>
          <cell r="I289">
            <v>1455090</v>
          </cell>
          <cell r="M289" t="str">
            <v>ZPRR</v>
          </cell>
          <cell r="N289" t="str">
            <v>Wydatki</v>
          </cell>
          <cell r="O289" t="str">
            <v>Majątkowy</v>
          </cell>
        </row>
        <row r="290">
          <cell r="C290" t="str">
            <v>RPO</v>
          </cell>
          <cell r="E290" t="str">
            <v>Środki dla Beneficjentów wg zawartych umów</v>
          </cell>
          <cell r="I290">
            <v>0</v>
          </cell>
          <cell r="M290" t="str">
            <v>ZPRR</v>
          </cell>
          <cell r="N290" t="str">
            <v>Wydatki</v>
          </cell>
          <cell r="O290" t="str">
            <v>Majątkowy</v>
          </cell>
        </row>
        <row r="291">
          <cell r="C291" t="str">
            <v>RPO</v>
          </cell>
          <cell r="E291" t="str">
            <v>Środki dla Beneficjentów wg zawartych umów</v>
          </cell>
          <cell r="I291">
            <v>0</v>
          </cell>
          <cell r="M291" t="str">
            <v>ZPRR</v>
          </cell>
          <cell r="N291" t="str">
            <v>Wydatki</v>
          </cell>
          <cell r="O291" t="str">
            <v>Majątkowy</v>
          </cell>
        </row>
        <row r="292">
          <cell r="C292" t="str">
            <v>RPO</v>
          </cell>
          <cell r="E292" t="str">
            <v>Środki dla Beneficjentów wg zawartych umów</v>
          </cell>
          <cell r="I292">
            <v>0</v>
          </cell>
          <cell r="M292" t="str">
            <v>ZPRR</v>
          </cell>
          <cell r="N292" t="str">
            <v>Wydatki</v>
          </cell>
          <cell r="O292" t="str">
            <v>Majątkowy</v>
          </cell>
        </row>
        <row r="293">
          <cell r="C293" t="str">
            <v>RPO</v>
          </cell>
          <cell r="E293" t="str">
            <v>środki dla Beneficjentów wg zawartych umów w ramch Osi Priorytetowej</v>
          </cell>
          <cell r="M293" t="str">
            <v>ZPRR</v>
          </cell>
          <cell r="N293" t="str">
            <v>Dochody</v>
          </cell>
          <cell r="O293" t="str">
            <v>Majątkowy</v>
          </cell>
        </row>
        <row r="294">
          <cell r="C294" t="str">
            <v>RPO</v>
          </cell>
          <cell r="E294" t="str">
            <v>środki dla Beneficjentów wg zawartych umów w ramch Osi Priorytetowej</v>
          </cell>
          <cell r="M294" t="str">
            <v>ZPRR</v>
          </cell>
          <cell r="N294" t="str">
            <v>Dochody</v>
          </cell>
          <cell r="O294" t="str">
            <v>Majątkowy</v>
          </cell>
        </row>
        <row r="295">
          <cell r="C295" t="str">
            <v>RPO</v>
          </cell>
          <cell r="E295" t="str">
            <v>Środki dla Beneficjentów wg zawartych umów</v>
          </cell>
          <cell r="I295">
            <v>0</v>
          </cell>
          <cell r="M295" t="str">
            <v>ZPRR</v>
          </cell>
          <cell r="N295" t="str">
            <v>Wydatki</v>
          </cell>
          <cell r="O295" t="str">
            <v>Majątkowy</v>
          </cell>
        </row>
        <row r="296">
          <cell r="C296" t="str">
            <v>RPO</v>
          </cell>
          <cell r="E296" t="str">
            <v>Środki dla Beneficjentów wg zawartych umów</v>
          </cell>
          <cell r="I296">
            <v>0</v>
          </cell>
          <cell r="M296" t="str">
            <v>ZPRR</v>
          </cell>
          <cell r="N296" t="str">
            <v>Wydatki</v>
          </cell>
          <cell r="O296" t="str">
            <v>Majątkowy</v>
          </cell>
        </row>
        <row r="297">
          <cell r="C297" t="str">
            <v>RPO</v>
          </cell>
          <cell r="E297" t="str">
            <v>środki dla Beneficjentów wg zawartych umów w ramch Osi Priorytetowej</v>
          </cell>
          <cell r="M297" t="str">
            <v>ZPRR</v>
          </cell>
          <cell r="N297" t="str">
            <v>Dochody</v>
          </cell>
          <cell r="O297" t="str">
            <v>Majątkowy</v>
          </cell>
        </row>
        <row r="298">
          <cell r="C298" t="str">
            <v>RPO</v>
          </cell>
          <cell r="E298" t="str">
            <v>środki dla Beneficjentów wg zawartych umów w ramch Osi Priorytetowej</v>
          </cell>
          <cell r="M298" t="str">
            <v>ZPRR</v>
          </cell>
          <cell r="N298" t="str">
            <v>Dochody</v>
          </cell>
          <cell r="O298" t="str">
            <v>Majątkowy</v>
          </cell>
        </row>
        <row r="299">
          <cell r="C299" t="str">
            <v>RPO</v>
          </cell>
          <cell r="E299" t="str">
            <v>Środki dla Beneficjentów wg zawartych umów</v>
          </cell>
          <cell r="I299">
            <v>66055</v>
          </cell>
          <cell r="M299" t="str">
            <v>ZPRR</v>
          </cell>
          <cell r="N299" t="str">
            <v>Wydatki</v>
          </cell>
          <cell r="O299" t="str">
            <v>Majątkowy</v>
          </cell>
        </row>
        <row r="300">
          <cell r="C300" t="str">
            <v>RPO</v>
          </cell>
          <cell r="E300" t="str">
            <v>Środki dla Beneficjentów wg zawartych umów</v>
          </cell>
          <cell r="I300">
            <v>0</v>
          </cell>
          <cell r="M300" t="str">
            <v>ZPRR</v>
          </cell>
          <cell r="N300" t="str">
            <v>Wydatki</v>
          </cell>
          <cell r="O300" t="str">
            <v>Majątkowy</v>
          </cell>
        </row>
        <row r="301">
          <cell r="C301" t="str">
            <v>RPO</v>
          </cell>
          <cell r="E301" t="str">
            <v>środki dla Beneficjentów wg zawartych umów w ramch Osi Priorytetowej</v>
          </cell>
          <cell r="M301" t="str">
            <v>ZPRR</v>
          </cell>
          <cell r="N301" t="str">
            <v>Dochody</v>
          </cell>
          <cell r="O301" t="str">
            <v>Majątkowy</v>
          </cell>
        </row>
        <row r="302">
          <cell r="C302" t="str">
            <v>RPO</v>
          </cell>
          <cell r="E302" t="str">
            <v>środki dla Beneficjentów wg zawartych umów w ramch Osi Priorytetowej</v>
          </cell>
          <cell r="M302" t="str">
            <v>ZPRR</v>
          </cell>
          <cell r="N302" t="str">
            <v>Dochody</v>
          </cell>
          <cell r="O302" t="str">
            <v>Majątkowy</v>
          </cell>
        </row>
        <row r="303">
          <cell r="C303" t="str">
            <v>RPO</v>
          </cell>
          <cell r="E303" t="str">
            <v>Środki dla Beneficjentów wg zawartych umów</v>
          </cell>
          <cell r="I303">
            <v>1000000</v>
          </cell>
          <cell r="M303" t="str">
            <v>ZPRR</v>
          </cell>
          <cell r="N303" t="str">
            <v>Wydatki</v>
          </cell>
          <cell r="O303" t="str">
            <v>Majątkowy</v>
          </cell>
        </row>
        <row r="304">
          <cell r="C304" t="str">
            <v>RPO</v>
          </cell>
          <cell r="E304" t="str">
            <v>Środki dla Beneficjentów wg zawartych umów</v>
          </cell>
          <cell r="I304">
            <v>0</v>
          </cell>
          <cell r="M304" t="str">
            <v>ZPRR</v>
          </cell>
          <cell r="N304" t="str">
            <v>Wydatki</v>
          </cell>
          <cell r="O304" t="str">
            <v>Majątkowy</v>
          </cell>
        </row>
        <row r="305">
          <cell r="C305" t="str">
            <v>RPO</v>
          </cell>
          <cell r="E305" t="str">
            <v>środki dla Beneficjentów wg zawartych umów w ramch Osi Priorytetowej</v>
          </cell>
          <cell r="M305" t="str">
            <v>ZPRR</v>
          </cell>
          <cell r="N305" t="str">
            <v>Dochody</v>
          </cell>
          <cell r="O305" t="str">
            <v>Majątkowy</v>
          </cell>
        </row>
        <row r="306">
          <cell r="C306" t="str">
            <v>RPO</v>
          </cell>
          <cell r="E306" t="str">
            <v>środki dla Beneficjentów wg zawartych umów w ramch Osi Priorytetowej</v>
          </cell>
          <cell r="M306" t="str">
            <v>ZPRR</v>
          </cell>
          <cell r="N306" t="str">
            <v>Dochody</v>
          </cell>
          <cell r="O306" t="str">
            <v>Majątkowy</v>
          </cell>
        </row>
        <row r="307">
          <cell r="C307" t="str">
            <v>RPO</v>
          </cell>
          <cell r="E307" t="str">
            <v>Środki dla Beneficjentów wg zawartych umów</v>
          </cell>
          <cell r="I307">
            <v>1807962</v>
          </cell>
          <cell r="M307" t="str">
            <v>ZPRR</v>
          </cell>
          <cell r="N307" t="str">
            <v>Wydatki</v>
          </cell>
          <cell r="O307" t="str">
            <v>Majątkowy</v>
          </cell>
        </row>
        <row r="308">
          <cell r="C308" t="str">
            <v>RPO</v>
          </cell>
          <cell r="E308" t="str">
            <v>Środki dla Beneficjentów wg zawartych umów</v>
          </cell>
          <cell r="I308">
            <v>0</v>
          </cell>
          <cell r="M308" t="str">
            <v>ZPRR</v>
          </cell>
          <cell r="N308" t="str">
            <v>Wydatki</v>
          </cell>
          <cell r="O308" t="str">
            <v>Majątkowy</v>
          </cell>
        </row>
        <row r="309">
          <cell r="C309" t="str">
            <v>RPO</v>
          </cell>
          <cell r="E309" t="str">
            <v>Pomoc techniczna Dz. 8 - ZPRR</v>
          </cell>
          <cell r="I309">
            <v>310</v>
          </cell>
          <cell r="M309" t="str">
            <v>ZPRR</v>
          </cell>
          <cell r="N309" t="str">
            <v>Wydatki</v>
          </cell>
          <cell r="O309" t="str">
            <v>Bieżący</v>
          </cell>
        </row>
        <row r="310">
          <cell r="C310" t="str">
            <v>RPO</v>
          </cell>
          <cell r="E310" t="str">
            <v>Pomoc techniczna Dz. 8 - ZPRR</v>
          </cell>
          <cell r="I310">
            <v>47138</v>
          </cell>
          <cell r="M310" t="str">
            <v>ZPRR</v>
          </cell>
          <cell r="N310" t="str">
            <v>Wydatki</v>
          </cell>
          <cell r="O310" t="str">
            <v>Bieżący</v>
          </cell>
        </row>
        <row r="311">
          <cell r="C311" t="str">
            <v>RPO</v>
          </cell>
          <cell r="E311" t="str">
            <v>Pomoc techniczna Dz. 8 - ZPRR</v>
          </cell>
          <cell r="I311">
            <v>1340422</v>
          </cell>
          <cell r="M311" t="str">
            <v>ZPRR</v>
          </cell>
          <cell r="N311" t="str">
            <v>Wydatki</v>
          </cell>
          <cell r="O311" t="str">
            <v>Bieżący</v>
          </cell>
        </row>
        <row r="312">
          <cell r="C312" t="str">
            <v>RPO</v>
          </cell>
          <cell r="E312" t="str">
            <v>Pomoc techniczna Dz. 8 - ZPRR</v>
          </cell>
          <cell r="I312">
            <v>0</v>
          </cell>
          <cell r="M312" t="str">
            <v>ZPRR</v>
          </cell>
          <cell r="N312" t="str">
            <v>Wydatki</v>
          </cell>
          <cell r="O312" t="str">
            <v>Bieżący</v>
          </cell>
        </row>
        <row r="313">
          <cell r="C313" t="str">
            <v>RPO</v>
          </cell>
          <cell r="E313" t="str">
            <v>Pomoc techniczna Dz. 8 - ZPRR</v>
          </cell>
          <cell r="I313">
            <v>0</v>
          </cell>
          <cell r="M313" t="str">
            <v>ZPRR</v>
          </cell>
          <cell r="N313" t="str">
            <v>Wydatki</v>
          </cell>
          <cell r="O313" t="str">
            <v>Bieżący</v>
          </cell>
        </row>
        <row r="314">
          <cell r="C314" t="str">
            <v>RPO</v>
          </cell>
          <cell r="E314" t="str">
            <v>Pomoc techniczna Dz. 8 - ZPRR</v>
          </cell>
          <cell r="I314">
            <v>0</v>
          </cell>
          <cell r="M314" t="str">
            <v>ZPRR</v>
          </cell>
          <cell r="N314" t="str">
            <v>Wydatki</v>
          </cell>
          <cell r="O314" t="str">
            <v>Bieżący</v>
          </cell>
        </row>
        <row r="315">
          <cell r="C315" t="str">
            <v>RPO</v>
          </cell>
          <cell r="E315" t="str">
            <v>Pomoc techniczna Dz. 8 - ZPRR</v>
          </cell>
          <cell r="I315">
            <v>26443</v>
          </cell>
          <cell r="M315" t="str">
            <v>ZPRR</v>
          </cell>
          <cell r="N315" t="str">
            <v>Wydatki</v>
          </cell>
          <cell r="O315" t="str">
            <v>Bieżący</v>
          </cell>
        </row>
        <row r="316">
          <cell r="C316" t="str">
            <v>RPO</v>
          </cell>
          <cell r="E316" t="str">
            <v>Pomoc techniczna Dz. 8 - ZPRR</v>
          </cell>
          <cell r="I316">
            <v>0</v>
          </cell>
          <cell r="M316" t="str">
            <v>ZPRR</v>
          </cell>
          <cell r="N316" t="str">
            <v>Wydatki</v>
          </cell>
          <cell r="O316" t="str">
            <v>Bieżący</v>
          </cell>
        </row>
        <row r="317">
          <cell r="C317" t="str">
            <v>RPO</v>
          </cell>
          <cell r="E317" t="str">
            <v>Pomoc techniczna Dz. 8 - ZPRR</v>
          </cell>
          <cell r="I317">
            <v>0</v>
          </cell>
          <cell r="M317" t="str">
            <v>ZPRR</v>
          </cell>
          <cell r="N317" t="str">
            <v>Wydatki</v>
          </cell>
          <cell r="O317" t="str">
            <v>Bieżący</v>
          </cell>
        </row>
        <row r="318">
          <cell r="C318" t="str">
            <v>RPO</v>
          </cell>
          <cell r="E318" t="str">
            <v>Pomoc techniczna Dz. 8 - ZPRR</v>
          </cell>
          <cell r="I318">
            <v>412124</v>
          </cell>
          <cell r="M318" t="str">
            <v>ZPRR</v>
          </cell>
          <cell r="N318" t="str">
            <v>Wydatki</v>
          </cell>
          <cell r="O318" t="str">
            <v>Bieżący</v>
          </cell>
        </row>
        <row r="319">
          <cell r="C319" t="str">
            <v>RPO</v>
          </cell>
          <cell r="E319" t="str">
            <v>Pomoc techniczna</v>
          </cell>
          <cell r="I319">
            <v>0</v>
          </cell>
          <cell r="M319" t="str">
            <v>ZPRR</v>
          </cell>
          <cell r="N319" t="str">
            <v>Wydatki</v>
          </cell>
          <cell r="O319" t="str">
            <v>Majątkowy</v>
          </cell>
        </row>
        <row r="320">
          <cell r="C320" t="str">
            <v>RPO</v>
          </cell>
          <cell r="E320" t="str">
            <v>Pomoc techniczna</v>
          </cell>
          <cell r="I320">
            <v>0</v>
          </cell>
          <cell r="M320" t="str">
            <v>ZPRR</v>
          </cell>
          <cell r="N320" t="str">
            <v>Dochody</v>
          </cell>
          <cell r="O320" t="str">
            <v>Bieżący</v>
          </cell>
        </row>
        <row r="321">
          <cell r="C321" t="str">
            <v>RPO</v>
          </cell>
          <cell r="E321" t="str">
            <v>Pomoc techniczna</v>
          </cell>
          <cell r="I321">
            <v>0</v>
          </cell>
          <cell r="M321" t="str">
            <v>ZPRR</v>
          </cell>
          <cell r="N321" t="str">
            <v>Dochody</v>
          </cell>
          <cell r="O321" t="str">
            <v>Bieżący</v>
          </cell>
        </row>
        <row r="322">
          <cell r="C322" t="str">
            <v>RPO</v>
          </cell>
          <cell r="E322" t="str">
            <v>Pomoc techniczna</v>
          </cell>
          <cell r="I322">
            <v>0</v>
          </cell>
          <cell r="M322" t="str">
            <v>ZPRR</v>
          </cell>
          <cell r="N322" t="str">
            <v>Dochody</v>
          </cell>
          <cell r="O322" t="str">
            <v>Majątkowy</v>
          </cell>
        </row>
        <row r="323">
          <cell r="C323" t="str">
            <v>RPO</v>
          </cell>
          <cell r="E323" t="str">
            <v>Pomoc techniczna Dz. 8.1 - Organizacyjny</v>
          </cell>
          <cell r="I323">
            <v>2592519</v>
          </cell>
          <cell r="M323" t="str">
            <v>Organizacyjny</v>
          </cell>
          <cell r="N323" t="str">
            <v>Wydatki</v>
          </cell>
          <cell r="O323" t="str">
            <v>Bieżący</v>
          </cell>
        </row>
        <row r="324">
          <cell r="C324" t="str">
            <v>RPO</v>
          </cell>
          <cell r="E324" t="str">
            <v>Pomoc techniczna Dz. 8.1 - Organizacyjny</v>
          </cell>
          <cell r="I324">
            <v>0</v>
          </cell>
          <cell r="M324" t="str">
            <v>Organizacyjny</v>
          </cell>
          <cell r="N324" t="str">
            <v>Wydatki</v>
          </cell>
          <cell r="O324" t="str">
            <v>Bieżący</v>
          </cell>
        </row>
        <row r="325">
          <cell r="C325" t="str">
            <v>RPO</v>
          </cell>
          <cell r="E325" t="str">
            <v>Pomoc techniczna Dz. 8.1 - Organizacyjny</v>
          </cell>
          <cell r="I325">
            <v>445715</v>
          </cell>
          <cell r="M325" t="str">
            <v>Organizacyjny</v>
          </cell>
          <cell r="N325" t="str">
            <v>Wydatki</v>
          </cell>
          <cell r="O325" t="str">
            <v>Bieżący</v>
          </cell>
        </row>
        <row r="326">
          <cell r="C326" t="str">
            <v>RPO</v>
          </cell>
          <cell r="E326" t="str">
            <v>Pomoc techniczna Dz. 8.1 - Organizacyjny</v>
          </cell>
          <cell r="I326">
            <v>0</v>
          </cell>
          <cell r="M326" t="str">
            <v>Organizacyjny</v>
          </cell>
          <cell r="N326" t="str">
            <v>Wydatki</v>
          </cell>
          <cell r="O326" t="str">
            <v>Bieżący</v>
          </cell>
        </row>
        <row r="327">
          <cell r="C327" t="str">
            <v>RPO</v>
          </cell>
          <cell r="E327" t="str">
            <v>Pomoc techniczna Dz. 8.1 - Organizacyjny</v>
          </cell>
          <cell r="I327">
            <v>456236</v>
          </cell>
          <cell r="M327" t="str">
            <v>Organizacyjny</v>
          </cell>
          <cell r="N327" t="str">
            <v>Wydatki</v>
          </cell>
          <cell r="O327" t="str">
            <v>Bieżący</v>
          </cell>
        </row>
        <row r="328">
          <cell r="C328" t="str">
            <v>RPO</v>
          </cell>
          <cell r="E328" t="str">
            <v>Pomoc techniczna Dz. 8.1 - Organizacyjny</v>
          </cell>
          <cell r="I328">
            <v>0</v>
          </cell>
          <cell r="M328" t="str">
            <v>Organizacyjny</v>
          </cell>
          <cell r="N328" t="str">
            <v>Wydatki</v>
          </cell>
          <cell r="O328" t="str">
            <v>Bieżący</v>
          </cell>
        </row>
        <row r="329">
          <cell r="C329" t="str">
            <v>RPO</v>
          </cell>
          <cell r="E329" t="str">
            <v>Pomoc techniczna Dz. 8.1 - Organizacyjny</v>
          </cell>
          <cell r="I329">
            <v>56375</v>
          </cell>
          <cell r="M329" t="str">
            <v>Organizacyjny</v>
          </cell>
          <cell r="N329" t="str">
            <v>Wydatki</v>
          </cell>
          <cell r="O329" t="str">
            <v>Bieżący</v>
          </cell>
        </row>
        <row r="330">
          <cell r="C330" t="str">
            <v>RPO</v>
          </cell>
          <cell r="E330" t="str">
            <v>Pomoc techniczna Dz. 8.1 - Organizacyjny</v>
          </cell>
          <cell r="I330">
            <v>0</v>
          </cell>
          <cell r="M330" t="str">
            <v>Organizacyjny</v>
          </cell>
          <cell r="N330" t="str">
            <v>Wydatki</v>
          </cell>
          <cell r="O330" t="str">
            <v>Bieżący</v>
          </cell>
        </row>
        <row r="331">
          <cell r="C331" t="str">
            <v>RPO</v>
          </cell>
          <cell r="E331" t="str">
            <v>Pomoc techniczna Dz. 8.1 - Organizacyjny</v>
          </cell>
          <cell r="I331">
            <v>480</v>
          </cell>
          <cell r="M331" t="str">
            <v>Organizacyjny</v>
          </cell>
          <cell r="N331" t="str">
            <v>Wydatki</v>
          </cell>
          <cell r="O331" t="str">
            <v>Bieżący</v>
          </cell>
        </row>
        <row r="332">
          <cell r="C332" t="str">
            <v>RPO</v>
          </cell>
          <cell r="E332" t="str">
            <v>Pomoc techniczna Dz. 8.1 - Organizacyjny</v>
          </cell>
          <cell r="I332">
            <v>139693</v>
          </cell>
          <cell r="M332" t="str">
            <v>Organizacyjny</v>
          </cell>
          <cell r="N332" t="str">
            <v>Wydatki</v>
          </cell>
          <cell r="O332" t="str">
            <v>Bieżący</v>
          </cell>
        </row>
        <row r="333">
          <cell r="C333" t="str">
            <v>RPO</v>
          </cell>
          <cell r="E333" t="str">
            <v>Pomoc techniczna Dz. 8.1 - Organizacyjny</v>
          </cell>
          <cell r="I333">
            <v>0</v>
          </cell>
          <cell r="M333" t="str">
            <v>Organizacyjny</v>
          </cell>
          <cell r="N333" t="str">
            <v>Wydatki</v>
          </cell>
          <cell r="O333" t="str">
            <v>Bieżący</v>
          </cell>
        </row>
        <row r="334">
          <cell r="C334" t="str">
            <v>RPO</v>
          </cell>
          <cell r="E334" t="str">
            <v>Pomoc techniczna Dz. 8.1 - Organizacyjny</v>
          </cell>
          <cell r="I334">
            <v>65190</v>
          </cell>
          <cell r="M334" t="str">
            <v>Organizacyjny</v>
          </cell>
          <cell r="N334" t="str">
            <v>Wydatki</v>
          </cell>
          <cell r="O334" t="str">
            <v>Bieżący</v>
          </cell>
        </row>
        <row r="335">
          <cell r="C335" t="str">
            <v>RPO</v>
          </cell>
          <cell r="E335" t="str">
            <v>Pomoc techniczna Dz. 8.1 - Organizacyjny</v>
          </cell>
          <cell r="I335">
            <v>0</v>
          </cell>
          <cell r="M335" t="str">
            <v>Organizacyjny</v>
          </cell>
          <cell r="N335" t="str">
            <v>Wydatki</v>
          </cell>
          <cell r="O335" t="str">
            <v>Bieżący</v>
          </cell>
        </row>
        <row r="336">
          <cell r="C336" t="str">
            <v>RPO</v>
          </cell>
          <cell r="E336" t="str">
            <v>Pomoc techniczna Dz. 8.1 - Organizacyjny</v>
          </cell>
          <cell r="I336">
            <v>1049</v>
          </cell>
          <cell r="M336" t="str">
            <v>Organizacyjny</v>
          </cell>
          <cell r="N336" t="str">
            <v>Wydatki</v>
          </cell>
          <cell r="O336" t="str">
            <v>Bieżący</v>
          </cell>
        </row>
        <row r="337">
          <cell r="C337" t="str">
            <v>RPO</v>
          </cell>
          <cell r="E337" t="str">
            <v>Pomoc techniczna Dz. 8.1 - Organizacyjny</v>
          </cell>
          <cell r="I337">
            <v>130735</v>
          </cell>
          <cell r="M337" t="str">
            <v>Organizacyjny</v>
          </cell>
          <cell r="N337" t="str">
            <v>Wydatki</v>
          </cell>
          <cell r="O337" t="str">
            <v>Bieżący</v>
          </cell>
        </row>
        <row r="338">
          <cell r="C338" t="str">
            <v>RPO</v>
          </cell>
          <cell r="E338" t="str">
            <v>Pomoc techniczna Dz. 8.1 - Organizacyjny</v>
          </cell>
          <cell r="I338">
            <v>0</v>
          </cell>
          <cell r="M338" t="str">
            <v>Organizacyjny</v>
          </cell>
          <cell r="N338" t="str">
            <v>Wydatki</v>
          </cell>
          <cell r="O338" t="str">
            <v>Bieżący</v>
          </cell>
        </row>
        <row r="339">
          <cell r="C339" t="str">
            <v>RPO</v>
          </cell>
          <cell r="E339" t="str">
            <v>Pomoc techniczna Dz. 8.1 - Organizacyjny</v>
          </cell>
          <cell r="I339">
            <v>2349</v>
          </cell>
          <cell r="M339" t="str">
            <v>Organizacyjny</v>
          </cell>
          <cell r="N339" t="str">
            <v>Wydatki</v>
          </cell>
          <cell r="O339" t="str">
            <v>Bieżący</v>
          </cell>
        </row>
        <row r="340">
          <cell r="C340" t="str">
            <v>RPO</v>
          </cell>
          <cell r="E340" t="str">
            <v>Pomoc techniczna Dz. 8.1 - Organizacyjny</v>
          </cell>
          <cell r="I340">
            <v>0</v>
          </cell>
          <cell r="M340" t="str">
            <v>Organizacyjny</v>
          </cell>
          <cell r="N340" t="str">
            <v>Wydatki</v>
          </cell>
          <cell r="O340" t="str">
            <v>Bieżący</v>
          </cell>
        </row>
        <row r="341">
          <cell r="C341" t="str">
            <v>RPO</v>
          </cell>
          <cell r="E341" t="str">
            <v>Pomoc techniczna Dz. 8.1 - Organizacyjny</v>
          </cell>
          <cell r="I341">
            <v>0</v>
          </cell>
          <cell r="M341" t="str">
            <v>Organizacyjny</v>
          </cell>
          <cell r="N341" t="str">
            <v>Wydatki</v>
          </cell>
          <cell r="O341" t="str">
            <v>Bieżący</v>
          </cell>
        </row>
        <row r="342">
          <cell r="C342" t="str">
            <v>RPO</v>
          </cell>
          <cell r="E342" t="str">
            <v>Pomoc techniczna Dz. 8.1 - Organizacyjny</v>
          </cell>
          <cell r="I342">
            <v>1266</v>
          </cell>
          <cell r="M342" t="str">
            <v>Organizacyjny</v>
          </cell>
          <cell r="N342" t="str">
            <v>Wydatki</v>
          </cell>
          <cell r="O342" t="str">
            <v>Bieżący</v>
          </cell>
        </row>
        <row r="343">
          <cell r="C343" t="str">
            <v>RPO</v>
          </cell>
          <cell r="E343" t="str">
            <v>Pomoc techniczna Dz. 8.1 - Organizacyjny</v>
          </cell>
          <cell r="I343">
            <v>0</v>
          </cell>
          <cell r="M343" t="str">
            <v>Organizacyjny</v>
          </cell>
          <cell r="N343" t="str">
            <v>Wydatki</v>
          </cell>
          <cell r="O343" t="str">
            <v>Bieżący</v>
          </cell>
        </row>
        <row r="344">
          <cell r="C344" t="str">
            <v>RPO</v>
          </cell>
          <cell r="E344" t="str">
            <v>Pomoc techniczna Dz. 8.1 - Organizacyjny</v>
          </cell>
          <cell r="I344">
            <v>640821</v>
          </cell>
          <cell r="M344" t="str">
            <v>Organizacyjny</v>
          </cell>
          <cell r="N344" t="str">
            <v>Wydatki</v>
          </cell>
          <cell r="O344" t="str">
            <v>Bieżący</v>
          </cell>
        </row>
        <row r="345">
          <cell r="C345" t="str">
            <v>RPO</v>
          </cell>
          <cell r="E345" t="str">
            <v>Pomoc techniczna Dz. 8.1 - Organizacyjny</v>
          </cell>
          <cell r="I345">
            <v>21638</v>
          </cell>
          <cell r="M345" t="str">
            <v>Organizacyjny</v>
          </cell>
          <cell r="N345" t="str">
            <v>Wydatki</v>
          </cell>
          <cell r="O345" t="str">
            <v>Bieżący</v>
          </cell>
        </row>
        <row r="346">
          <cell r="C346" t="str">
            <v>RPO</v>
          </cell>
          <cell r="E346" t="str">
            <v>Pomoc techniczna Dz. 8.1 - Organizacyjny</v>
          </cell>
          <cell r="I346">
            <v>0</v>
          </cell>
          <cell r="M346" t="str">
            <v>Organizacyjny</v>
          </cell>
          <cell r="N346" t="str">
            <v>Wydatki</v>
          </cell>
          <cell r="O346" t="str">
            <v>Bieżący</v>
          </cell>
        </row>
        <row r="347">
          <cell r="C347" t="str">
            <v>RPO</v>
          </cell>
          <cell r="E347" t="str">
            <v>Pomoc techniczna Dz. 8.1 - Organizacyjny</v>
          </cell>
          <cell r="I347">
            <v>0</v>
          </cell>
          <cell r="M347" t="str">
            <v>Organizacyjny</v>
          </cell>
          <cell r="N347" t="str">
            <v>Wydatki</v>
          </cell>
          <cell r="O347" t="str">
            <v>Bieżący</v>
          </cell>
        </row>
        <row r="348">
          <cell r="C348" t="str">
            <v>RPO</v>
          </cell>
          <cell r="E348" t="str">
            <v>Pomoc techniczna Dz. 8.1 - Organizacyjny</v>
          </cell>
          <cell r="I348">
            <v>4360</v>
          </cell>
          <cell r="M348" t="str">
            <v>Organizacyjny</v>
          </cell>
          <cell r="N348" t="str">
            <v>Wydatki</v>
          </cell>
          <cell r="O348" t="str">
            <v>Bieżący</v>
          </cell>
        </row>
        <row r="349">
          <cell r="C349" t="str">
            <v>RPO</v>
          </cell>
          <cell r="E349" t="str">
            <v>Pomoc techniczna Dz. 8.1 - Organizacyjny</v>
          </cell>
          <cell r="I349">
            <v>457</v>
          </cell>
          <cell r="M349" t="str">
            <v>Organizacyjny</v>
          </cell>
          <cell r="N349" t="str">
            <v>Wydatki</v>
          </cell>
          <cell r="O349" t="str">
            <v>Bieżący</v>
          </cell>
        </row>
        <row r="350">
          <cell r="C350" t="str">
            <v>RPO</v>
          </cell>
          <cell r="E350" t="str">
            <v>Pomoc techniczna</v>
          </cell>
          <cell r="I350">
            <v>0</v>
          </cell>
          <cell r="M350" t="str">
            <v>Organizacyjny</v>
          </cell>
          <cell r="N350" t="str">
            <v>Dochody</v>
          </cell>
          <cell r="O350" t="str">
            <v>Bieżący</v>
          </cell>
        </row>
        <row r="351">
          <cell r="C351" t="str">
            <v>RPO</v>
          </cell>
          <cell r="E351" t="str">
            <v>Pomoc techniczna</v>
          </cell>
          <cell r="I351">
            <v>0</v>
          </cell>
          <cell r="M351" t="str">
            <v>Organizacyjny</v>
          </cell>
          <cell r="N351" t="str">
            <v>Dochody</v>
          </cell>
          <cell r="O351" t="str">
            <v>Bieżący</v>
          </cell>
        </row>
        <row r="352">
          <cell r="C352" t="str">
            <v>RPO</v>
          </cell>
          <cell r="E352" t="str">
            <v>Pomoc techniczna Dz. 8.2 - Polityka Regionalna</v>
          </cell>
          <cell r="I352">
            <v>2000</v>
          </cell>
          <cell r="M352" t="str">
            <v>Polityka Regionalna</v>
          </cell>
          <cell r="N352" t="str">
            <v>Wydatki</v>
          </cell>
          <cell r="O352" t="str">
            <v>Bieżący</v>
          </cell>
        </row>
        <row r="353">
          <cell r="C353" t="str">
            <v>RPO</v>
          </cell>
          <cell r="E353" t="str">
            <v>Pomoc techniczna Dz. 8.2 - Polityka Regionalna</v>
          </cell>
          <cell r="I353">
            <v>0</v>
          </cell>
          <cell r="M353" t="str">
            <v>Polityka Regionalna</v>
          </cell>
          <cell r="N353" t="str">
            <v>Wydatki</v>
          </cell>
          <cell r="O353" t="str">
            <v>Bieżący</v>
          </cell>
        </row>
        <row r="354">
          <cell r="C354" t="str">
            <v>RPO</v>
          </cell>
          <cell r="E354" t="str">
            <v>Pomoc techniczna Dz. 8.2 - Polityka Regionalna</v>
          </cell>
          <cell r="I354">
            <v>0</v>
          </cell>
          <cell r="M354" t="str">
            <v>Polityka Regionalna</v>
          </cell>
          <cell r="N354" t="str">
            <v>Wydatki</v>
          </cell>
          <cell r="O354" t="str">
            <v>Bieżący</v>
          </cell>
        </row>
        <row r="355">
          <cell r="C355" t="str">
            <v>RPO</v>
          </cell>
          <cell r="E355" t="str">
            <v>Pomoc techniczna Dz. 8.2 - Polityka Regionalna</v>
          </cell>
          <cell r="I355">
            <v>32288</v>
          </cell>
          <cell r="M355" t="str">
            <v>Polityka Regionalna</v>
          </cell>
          <cell r="N355" t="str">
            <v>Wydatki</v>
          </cell>
          <cell r="O355" t="str">
            <v>Bieżący</v>
          </cell>
        </row>
        <row r="356">
          <cell r="C356" t="str">
            <v>RPO</v>
          </cell>
          <cell r="E356" t="str">
            <v>Pomoc techniczna Dz. 8.2 - Polityka Regionalna</v>
          </cell>
          <cell r="I356">
            <v>23370</v>
          </cell>
          <cell r="M356" t="str">
            <v>Polityka Regionalna</v>
          </cell>
          <cell r="N356" t="str">
            <v>Wydatki</v>
          </cell>
          <cell r="O356" t="str">
            <v>Bieżący</v>
          </cell>
        </row>
        <row r="357">
          <cell r="C357" t="str">
            <v>RPO</v>
          </cell>
          <cell r="E357" t="str">
            <v>Pomoc techniczna Dz. 8.2 - Polityka Regionalna</v>
          </cell>
          <cell r="I357">
            <v>0</v>
          </cell>
          <cell r="M357" t="str">
            <v>Polityka Regionalna</v>
          </cell>
          <cell r="N357" t="str">
            <v>Wydatki</v>
          </cell>
          <cell r="O357" t="str">
            <v>Bieżący</v>
          </cell>
        </row>
        <row r="358">
          <cell r="C358" t="str">
            <v>RPO</v>
          </cell>
          <cell r="E358" t="str">
            <v>Pomoc techniczna Dz. 8.2 - Polityka Regionalna</v>
          </cell>
          <cell r="I358">
            <v>0</v>
          </cell>
          <cell r="M358" t="str">
            <v>Polityka Regionalna</v>
          </cell>
          <cell r="N358" t="str">
            <v>Wydatki</v>
          </cell>
          <cell r="O358" t="str">
            <v>Bieżący</v>
          </cell>
        </row>
        <row r="359">
          <cell r="C359" t="str">
            <v>RPO</v>
          </cell>
          <cell r="E359" t="str">
            <v>Pomoc techniczna Dz. 8.2 - Polityka Regionalna</v>
          </cell>
          <cell r="I359">
            <v>0</v>
          </cell>
          <cell r="M359" t="str">
            <v>Polityka Regionalna</v>
          </cell>
          <cell r="N359" t="str">
            <v>Wydatki</v>
          </cell>
          <cell r="O359" t="str">
            <v>Bieżący</v>
          </cell>
        </row>
        <row r="360">
          <cell r="C360" t="str">
            <v>RPO</v>
          </cell>
          <cell r="E360" t="str">
            <v>Pomoc techniczna Dz. 8.2 - Polityka Regionalna</v>
          </cell>
          <cell r="I360">
            <v>0</v>
          </cell>
          <cell r="M360" t="str">
            <v>Polityka Regionalna</v>
          </cell>
          <cell r="N360" t="str">
            <v>Wydatki</v>
          </cell>
          <cell r="O360" t="str">
            <v>Bieżący</v>
          </cell>
        </row>
        <row r="361">
          <cell r="C361" t="str">
            <v>RPO</v>
          </cell>
          <cell r="E361" t="str">
            <v>Pomoc techniczna</v>
          </cell>
          <cell r="I361">
            <v>0</v>
          </cell>
          <cell r="M361" t="str">
            <v>Polityka Regionalna</v>
          </cell>
          <cell r="N361" t="str">
            <v>Dochody</v>
          </cell>
          <cell r="O361" t="str">
            <v>Bieżący</v>
          </cell>
        </row>
        <row r="362">
          <cell r="C362" t="str">
            <v>RPO</v>
          </cell>
          <cell r="E362" t="str">
            <v>Pomoc techniczna</v>
          </cell>
          <cell r="I362">
            <v>0</v>
          </cell>
          <cell r="M362" t="str">
            <v>Polityka Regionalna</v>
          </cell>
          <cell r="N362" t="str">
            <v>Dochody</v>
          </cell>
          <cell r="O362" t="str">
            <v>Bieżący</v>
          </cell>
        </row>
        <row r="363">
          <cell r="C363" t="str">
            <v>RPO</v>
          </cell>
          <cell r="E363" t="str">
            <v>Pomoc techniczna</v>
          </cell>
          <cell r="I363">
            <v>0</v>
          </cell>
          <cell r="M363" t="str">
            <v>Polityka Regionalna</v>
          </cell>
          <cell r="N363" t="str">
            <v>Dochody</v>
          </cell>
          <cell r="O363" t="str">
            <v>Bieżący</v>
          </cell>
        </row>
        <row r="364">
          <cell r="C364" t="str">
            <v>RPO</v>
          </cell>
          <cell r="E364" t="str">
            <v>Pomoc techniczna</v>
          </cell>
          <cell r="I364">
            <v>0</v>
          </cell>
          <cell r="M364" t="str">
            <v>Polityka Regionalna</v>
          </cell>
          <cell r="N364" t="str">
            <v>Dochody</v>
          </cell>
          <cell r="O364" t="str">
            <v>Bieżący</v>
          </cell>
        </row>
        <row r="365">
          <cell r="C365" t="str">
            <v>RPO</v>
          </cell>
          <cell r="E365" t="str">
            <v>Program usprawnienia powiązania komunikacyjnego w południowo - zachodniej części województwa Warmińsko - Mazurskiego (2008-2013)</v>
          </cell>
          <cell r="I365">
            <v>0</v>
          </cell>
          <cell r="M365" t="str">
            <v>ZDW</v>
          </cell>
          <cell r="N365" t="str">
            <v>Wydatki</v>
          </cell>
          <cell r="O365" t="str">
            <v>Bieżący</v>
          </cell>
        </row>
        <row r="366">
          <cell r="C366" t="str">
            <v>RPO</v>
          </cell>
          <cell r="E366" t="str">
            <v>Program usprawnienia powiązania komunikacyjnego w południowo - zachodniej części województwa Warmińsko - Mazurskiego (2008-2013)</v>
          </cell>
          <cell r="I366">
            <v>0</v>
          </cell>
          <cell r="M366" t="str">
            <v>ZDW</v>
          </cell>
          <cell r="N366" t="str">
            <v>Wydatki</v>
          </cell>
          <cell r="O366" t="str">
            <v>Bieżący</v>
          </cell>
        </row>
        <row r="367">
          <cell r="C367" t="str">
            <v>RPO</v>
          </cell>
          <cell r="E367" t="str">
            <v>Program usprawnienia powiązania komunikacyjnego w południowo - zachodniej części województwa Warmińsko - Mazurskiego (2008-2013)</v>
          </cell>
          <cell r="I367">
            <v>0</v>
          </cell>
          <cell r="M367" t="str">
            <v>ZDW</v>
          </cell>
          <cell r="N367" t="str">
            <v>Wydatki</v>
          </cell>
          <cell r="O367" t="str">
            <v>Bieżący</v>
          </cell>
        </row>
        <row r="368">
          <cell r="C368" t="str">
            <v>RPO</v>
          </cell>
          <cell r="E368" t="str">
            <v>Program usprawnienia powiązania komunikacyjnego w południowo - zachodniej części województwa Warmińsko - Mazurskiego (2008-2013)</v>
          </cell>
          <cell r="I368">
            <v>0</v>
          </cell>
          <cell r="M368" t="str">
            <v>ZDW</v>
          </cell>
          <cell r="N368" t="str">
            <v>Wydatki</v>
          </cell>
          <cell r="O368" t="str">
            <v>Bieżący</v>
          </cell>
        </row>
        <row r="369">
          <cell r="C369" t="str">
            <v>RPO</v>
          </cell>
          <cell r="E369" t="str">
            <v>Program usprawnienia powiązania komunikacyjnego w południowo - zachodniej części województwa Warmińsko - Mazurskiego (2008-2013)</v>
          </cell>
          <cell r="I369">
            <v>0</v>
          </cell>
          <cell r="M369" t="str">
            <v>ZDW</v>
          </cell>
          <cell r="N369" t="str">
            <v>Wydatki</v>
          </cell>
          <cell r="O369" t="str">
            <v>Bieżący</v>
          </cell>
        </row>
        <row r="370">
          <cell r="C370" t="str">
            <v>RPO</v>
          </cell>
          <cell r="E370" t="str">
            <v>Program usprawnienia powiązania komunikacyjnego w południowo - zachodniej części województwa Warmińsko - Mazurskiego (2008-2013)</v>
          </cell>
          <cell r="I370">
            <v>0</v>
          </cell>
          <cell r="M370" t="str">
            <v>ZDW</v>
          </cell>
          <cell r="N370" t="str">
            <v>Wydatki</v>
          </cell>
          <cell r="O370" t="str">
            <v>Bieżący</v>
          </cell>
        </row>
        <row r="371">
          <cell r="C371" t="str">
            <v>RPO</v>
          </cell>
          <cell r="E371" t="str">
            <v>Program usprawnienia powiązania komunikacyjnego w południowo - zachodniej części województwa Warmińsko - Mazurskiego (2008-2013)</v>
          </cell>
          <cell r="I371">
            <v>0</v>
          </cell>
          <cell r="M371" t="str">
            <v>ZDW</v>
          </cell>
          <cell r="N371" t="str">
            <v>Wydatki</v>
          </cell>
          <cell r="O371" t="str">
            <v>Bieżący</v>
          </cell>
        </row>
        <row r="372">
          <cell r="C372" t="str">
            <v>RPO</v>
          </cell>
          <cell r="E372" t="str">
            <v>Program usprawnienia powiązania komunikacyjnego w południowo - zachodniej części województwa Warmińsko - Mazurskiego (2008-2013)</v>
          </cell>
          <cell r="I372">
            <v>238108</v>
          </cell>
          <cell r="M372" t="str">
            <v>ZDW</v>
          </cell>
          <cell r="N372" t="str">
            <v>Wydatki</v>
          </cell>
          <cell r="O372" t="str">
            <v>Majątkowy</v>
          </cell>
        </row>
        <row r="373">
          <cell r="C373" t="str">
            <v>RPO</v>
          </cell>
          <cell r="E373" t="str">
            <v>Program usprawnienia powiązania komunikacyjnego w południowo - zachodniej części województwa Warmińsko - Mazurskiego (2008-2013)</v>
          </cell>
          <cell r="I373">
            <v>32810</v>
          </cell>
          <cell r="M373" t="str">
            <v>ZDW</v>
          </cell>
          <cell r="N373" t="str">
            <v>Wydatki</v>
          </cell>
          <cell r="O373" t="str">
            <v>Majątkowy</v>
          </cell>
        </row>
        <row r="374">
          <cell r="C374" t="str">
            <v>RPO</v>
          </cell>
          <cell r="E374" t="str">
            <v>Program usprawnienia powiązania komunikacyjnego w południowo - zachodniej części województwa Warmińsko - Mazurskiego (2008-2013)</v>
          </cell>
          <cell r="I374">
            <v>313289</v>
          </cell>
          <cell r="M374" t="str">
            <v>ZDW</v>
          </cell>
          <cell r="N374" t="str">
            <v>Wydatki</v>
          </cell>
          <cell r="O374" t="str">
            <v>Majątkowy</v>
          </cell>
        </row>
        <row r="375">
          <cell r="C375" t="str">
            <v>RPO</v>
          </cell>
          <cell r="E375" t="str">
            <v>Program usprawnienia powiązania komunikacyjnego w południowo - zachodniej części województwa Warmińsko - Mazurskiego (2008-2013)</v>
          </cell>
          <cell r="M375" t="str">
            <v>ZDW</v>
          </cell>
          <cell r="N375" t="str">
            <v>Dochody</v>
          </cell>
          <cell r="O375" t="str">
            <v>Bieżący</v>
          </cell>
        </row>
        <row r="376">
          <cell r="C376" t="str">
            <v>RPO</v>
          </cell>
          <cell r="E376" t="str">
            <v>Program usprawnienia powiązania komunikacyjnego w południowo - zachodniej części województwa Warmińsko - Mazurskiego (2008-2013)</v>
          </cell>
          <cell r="M376" t="str">
            <v>ZDW</v>
          </cell>
          <cell r="N376" t="str">
            <v>Dochody</v>
          </cell>
          <cell r="O376" t="str">
            <v>Majątkowy</v>
          </cell>
        </row>
        <row r="377">
          <cell r="C377" t="str">
            <v>RPO</v>
          </cell>
          <cell r="E377" t="str">
            <v>Program usprawnienia powiązania komunikacyjnego w północnej części województwa Warmińsko - Mazurskiego (2008-2013)</v>
          </cell>
          <cell r="I377">
            <v>0</v>
          </cell>
          <cell r="M377" t="str">
            <v>ZDW</v>
          </cell>
          <cell r="N377" t="str">
            <v>Wydatki</v>
          </cell>
          <cell r="O377" t="str">
            <v>Bieżący</v>
          </cell>
        </row>
        <row r="378">
          <cell r="C378" t="str">
            <v>RPO</v>
          </cell>
          <cell r="E378" t="str">
            <v>Program usprawnienia powiązania komunikacyjnego w północnej części województwa Warmińsko - Mazurskiego (2008-2013)</v>
          </cell>
          <cell r="I378">
            <v>0</v>
          </cell>
          <cell r="M378" t="str">
            <v>ZDW</v>
          </cell>
          <cell r="N378" t="str">
            <v>Wydatki</v>
          </cell>
          <cell r="O378" t="str">
            <v>Bieżący</v>
          </cell>
        </row>
        <row r="379">
          <cell r="C379" t="str">
            <v>RPO</v>
          </cell>
          <cell r="E379" t="str">
            <v>Program usprawnienia powiązania komunikacyjnego w północnej części województwa Warmińsko - Mazurskiego (2008-2013)</v>
          </cell>
          <cell r="I379">
            <v>0</v>
          </cell>
          <cell r="M379" t="str">
            <v>ZDW</v>
          </cell>
          <cell r="N379" t="str">
            <v>Wydatki</v>
          </cell>
          <cell r="O379" t="str">
            <v>Bieżący</v>
          </cell>
        </row>
        <row r="380">
          <cell r="C380" t="str">
            <v>RPO</v>
          </cell>
          <cell r="E380" t="str">
            <v>Program usprawnienia powiązania komunikacyjnego w północnej części województwa Warmińsko - Mazurskiego (2008-2013)</v>
          </cell>
          <cell r="I380">
            <v>0</v>
          </cell>
          <cell r="M380" t="str">
            <v>ZDW</v>
          </cell>
          <cell r="N380" t="str">
            <v>Wydatki</v>
          </cell>
          <cell r="O380" t="str">
            <v>Bieżący</v>
          </cell>
        </row>
        <row r="381">
          <cell r="C381" t="str">
            <v>RPO</v>
          </cell>
          <cell r="E381" t="str">
            <v>Program usprawnienia powiązania komunikacyjnego w północnej części województwa Warmińsko - Mazurskiego (2008-2013)</v>
          </cell>
          <cell r="I381">
            <v>0</v>
          </cell>
          <cell r="M381" t="str">
            <v>ZDW</v>
          </cell>
          <cell r="N381" t="str">
            <v>Wydatki</v>
          </cell>
          <cell r="O381" t="str">
            <v>Bieżący</v>
          </cell>
        </row>
        <row r="382">
          <cell r="C382" t="str">
            <v>RPO</v>
          </cell>
          <cell r="E382" t="str">
            <v>Program usprawnienia powiązania komunikacyjnego w północnej części województwa Warmińsko - Mazurskiego (2008-2013)</v>
          </cell>
          <cell r="I382">
            <v>0</v>
          </cell>
          <cell r="M382" t="str">
            <v>ZDW</v>
          </cell>
          <cell r="N382" t="str">
            <v>Wydatki</v>
          </cell>
          <cell r="O382" t="str">
            <v>Bieżący</v>
          </cell>
        </row>
        <row r="383">
          <cell r="C383" t="str">
            <v>RPO</v>
          </cell>
          <cell r="E383" t="str">
            <v>Program usprawnienia powiązania komunikacyjnego w północnej części województwa Warmińsko - Mazurskiego (2008-2013)</v>
          </cell>
          <cell r="I383">
            <v>0</v>
          </cell>
          <cell r="M383" t="str">
            <v>ZDW</v>
          </cell>
          <cell r="N383" t="str">
            <v>Wydatki</v>
          </cell>
          <cell r="O383" t="str">
            <v>Bieżący</v>
          </cell>
        </row>
        <row r="384">
          <cell r="C384" t="str">
            <v>RPO</v>
          </cell>
          <cell r="E384" t="str">
            <v>Program usprawnienia powiązania komunikacyjnego w północnej części województwa Warmińsko - Mazurskiego (2008-2013)</v>
          </cell>
          <cell r="I384">
            <v>1747811</v>
          </cell>
          <cell r="M384" t="str">
            <v>ZDW</v>
          </cell>
          <cell r="N384" t="str">
            <v>Wydatki</v>
          </cell>
          <cell r="O384" t="str">
            <v>Majątkowy</v>
          </cell>
        </row>
        <row r="385">
          <cell r="C385" t="str">
            <v>RPO</v>
          </cell>
          <cell r="E385" t="str">
            <v>Program usprawnienia powiązania komunikacyjnego w północnej części województwa Warmińsko - Mazurskiego (2008-2013)</v>
          </cell>
          <cell r="I385">
            <v>5649835</v>
          </cell>
          <cell r="M385" t="str">
            <v>ZDW</v>
          </cell>
          <cell r="N385" t="str">
            <v>Wydatki</v>
          </cell>
          <cell r="O385" t="str">
            <v>Majątkowy</v>
          </cell>
        </row>
        <row r="386">
          <cell r="C386" t="str">
            <v>RPO</v>
          </cell>
          <cell r="E386" t="str">
            <v>Program usprawnienia powiązania komunikacyjnego w północnej części województwa Warmińsko - Mazurskiego (2008-2013)</v>
          </cell>
          <cell r="I386">
            <v>932722</v>
          </cell>
          <cell r="M386" t="str">
            <v>ZDW</v>
          </cell>
          <cell r="N386" t="str">
            <v>Wydatki</v>
          </cell>
          <cell r="O386" t="str">
            <v>Majątkowy</v>
          </cell>
        </row>
        <row r="387">
          <cell r="C387" t="str">
            <v>RPO</v>
          </cell>
          <cell r="E387" t="str">
            <v>Program usprawnienia powiązania komunikacyjnego w północnej części województwa Warmińsko - Mazurskiego (2008-2013)</v>
          </cell>
          <cell r="M387" t="str">
            <v>ZDW</v>
          </cell>
          <cell r="N387" t="str">
            <v>Dochody</v>
          </cell>
          <cell r="O387" t="str">
            <v>Bieżący</v>
          </cell>
        </row>
        <row r="388">
          <cell r="C388" t="str">
            <v>RPO</v>
          </cell>
          <cell r="E388" t="str">
            <v>Program usprawnienia powiązania komunikacyjnego w północnej części województwa Warmińsko - Mazurskiego (2008-2013)</v>
          </cell>
          <cell r="M388" t="str">
            <v>ZDW</v>
          </cell>
          <cell r="N388" t="str">
            <v>Dochody</v>
          </cell>
          <cell r="O388" t="str">
            <v>Majątkowy</v>
          </cell>
        </row>
        <row r="389">
          <cell r="C389" t="str">
            <v>RPO</v>
          </cell>
          <cell r="E389" t="str">
            <v>Program Rozwoju Turystyki w Obszarze Kanału Elbląskiego i Pojezierza Iławskiego (2010-2012)</v>
          </cell>
          <cell r="I389">
            <v>0</v>
          </cell>
          <cell r="M389" t="str">
            <v>ZDW</v>
          </cell>
          <cell r="N389" t="str">
            <v>Wydatki</v>
          </cell>
          <cell r="O389" t="str">
            <v>Bieżący</v>
          </cell>
        </row>
        <row r="390">
          <cell r="C390" t="str">
            <v>RPO</v>
          </cell>
          <cell r="E390" t="str">
            <v>Program Rozwoju Turystyki w Obszarze Kanału Elbląskiego i Pojezierza Iławskiego (2010-2012)</v>
          </cell>
          <cell r="I390">
            <v>0</v>
          </cell>
          <cell r="M390" t="str">
            <v>ZDW</v>
          </cell>
          <cell r="N390" t="str">
            <v>Wydatki</v>
          </cell>
          <cell r="O390" t="str">
            <v>Bieżący</v>
          </cell>
        </row>
        <row r="391">
          <cell r="C391" t="str">
            <v>RPO</v>
          </cell>
          <cell r="E391" t="str">
            <v>Program Rozwoju Turystyki w Obszarze Kanału Elbląskiego i Pojezierza Iławskiego (2010-2012)</v>
          </cell>
          <cell r="I391">
            <v>0</v>
          </cell>
          <cell r="M391" t="str">
            <v>ZDW</v>
          </cell>
          <cell r="N391" t="str">
            <v>Wydatki</v>
          </cell>
          <cell r="O391" t="str">
            <v>Bieżący</v>
          </cell>
        </row>
        <row r="392">
          <cell r="C392" t="str">
            <v>RPO</v>
          </cell>
          <cell r="E392" t="str">
            <v>Program Rozwoju Turystyki w Obszarze Kanału Elbląskiego i Pojezierza Iławskiego (2010-2012)</v>
          </cell>
          <cell r="I392">
            <v>0</v>
          </cell>
          <cell r="M392" t="str">
            <v>ZDW</v>
          </cell>
          <cell r="N392" t="str">
            <v>Wydatki</v>
          </cell>
          <cell r="O392" t="str">
            <v>Bieżący</v>
          </cell>
        </row>
        <row r="393">
          <cell r="C393" t="str">
            <v>RPO</v>
          </cell>
          <cell r="E393" t="str">
            <v>Program Rozwoju Turystyki w Obszarze Kanału Elbląskiego i Pojezierza Iławskiego (2010-2012)</v>
          </cell>
          <cell r="I393">
            <v>0</v>
          </cell>
          <cell r="M393" t="str">
            <v>ZDW</v>
          </cell>
          <cell r="N393" t="str">
            <v>Wydatki</v>
          </cell>
          <cell r="O393" t="str">
            <v>Bieżący</v>
          </cell>
        </row>
        <row r="394">
          <cell r="C394" t="str">
            <v>RPO</v>
          </cell>
          <cell r="E394" t="str">
            <v>Program Rozwoju Turystyki w Obszarze Kanału Elbląskiego i Pojezierza Iławskiego (2010-2012)</v>
          </cell>
          <cell r="I394">
            <v>0</v>
          </cell>
          <cell r="M394" t="str">
            <v>ZDW</v>
          </cell>
          <cell r="N394" t="str">
            <v>Wydatki</v>
          </cell>
          <cell r="O394" t="str">
            <v>Bieżący</v>
          </cell>
        </row>
        <row r="395">
          <cell r="C395" t="str">
            <v>RPO</v>
          </cell>
          <cell r="E395" t="str">
            <v>Program Rozwoju Turystyki w Obszarze Kanału Elbląskiego i Pojezierza Iławskiego (2010-2012)</v>
          </cell>
          <cell r="I395">
            <v>0</v>
          </cell>
          <cell r="M395" t="str">
            <v>ZDW</v>
          </cell>
          <cell r="N395" t="str">
            <v>Wydatki</v>
          </cell>
          <cell r="O395" t="str">
            <v>Bieżący</v>
          </cell>
        </row>
        <row r="396">
          <cell r="C396" t="str">
            <v>RPO</v>
          </cell>
          <cell r="E396" t="str">
            <v>Program Rozwoju Turystyki w Obszarze Kanału Elbląskiego i Pojezierza Iławskiego (2010-2012)</v>
          </cell>
          <cell r="I396">
            <v>1081815</v>
          </cell>
          <cell r="M396" t="str">
            <v>ZDW</v>
          </cell>
          <cell r="N396" t="str">
            <v>Wydatki</v>
          </cell>
          <cell r="O396" t="str">
            <v>Majątkowy</v>
          </cell>
        </row>
        <row r="397">
          <cell r="C397" t="str">
            <v>RPO</v>
          </cell>
          <cell r="E397" t="str">
            <v>Program Rozwoju Turystyki w Obszarze Kanału Elbląskiego i Pojezierza Iławskiego (2010-2012)</v>
          </cell>
          <cell r="I397">
            <v>462</v>
          </cell>
          <cell r="M397" t="str">
            <v>ZDW</v>
          </cell>
          <cell r="N397" t="str">
            <v>Wydatki</v>
          </cell>
          <cell r="O397" t="str">
            <v>Majątkowy</v>
          </cell>
        </row>
        <row r="398">
          <cell r="C398" t="str">
            <v>RPO</v>
          </cell>
          <cell r="E398" t="str">
            <v>Program Rozwoju Turystyki w Obszarze Kanału Elbląskiego i Pojezierza Iławskiego (2010-2012)</v>
          </cell>
          <cell r="I398">
            <v>369332</v>
          </cell>
          <cell r="M398" t="str">
            <v>ZDW</v>
          </cell>
          <cell r="N398" t="str">
            <v>Wydatki</v>
          </cell>
          <cell r="O398" t="str">
            <v>Majątkowy</v>
          </cell>
        </row>
        <row r="399">
          <cell r="C399" t="str">
            <v>RPO</v>
          </cell>
          <cell r="E399" t="str">
            <v>Program Rozwoju Turystyki w Obszarze Kanału Elbląskiego i Pojezierza Iławskiego (2010-2012)</v>
          </cell>
          <cell r="M399" t="str">
            <v>ZDW</v>
          </cell>
          <cell r="N399" t="str">
            <v>Dochody</v>
          </cell>
          <cell r="O399" t="str">
            <v>Bieżący</v>
          </cell>
        </row>
        <row r="400">
          <cell r="C400" t="str">
            <v>RPO</v>
          </cell>
          <cell r="E400" t="str">
            <v>Program Rozwoju Turystyki w Obszarze Kanału Elbląskiego i Pojezierza Iławskiego (2010-2012)</v>
          </cell>
          <cell r="M400" t="str">
            <v>ZDW</v>
          </cell>
          <cell r="N400" t="str">
            <v>Dochody</v>
          </cell>
          <cell r="O400" t="str">
            <v>Majątkowy</v>
          </cell>
        </row>
        <row r="401">
          <cell r="C401" t="str">
            <v>RPO</v>
          </cell>
          <cell r="E401" t="str">
            <v>Projekty planowane do konkursu RPO WiM (2011 - 2013)</v>
          </cell>
          <cell r="I401">
            <v>0</v>
          </cell>
          <cell r="M401" t="str">
            <v>ZDW</v>
          </cell>
          <cell r="N401" t="str">
            <v>Wydatki</v>
          </cell>
          <cell r="O401" t="str">
            <v>Bieżący</v>
          </cell>
        </row>
        <row r="402">
          <cell r="C402" t="str">
            <v>RPO</v>
          </cell>
          <cell r="E402" t="str">
            <v>Projekty planowane do konkursu RPO WiM (2011 - 2013)</v>
          </cell>
          <cell r="I402">
            <v>0</v>
          </cell>
          <cell r="M402" t="str">
            <v>ZDW</v>
          </cell>
          <cell r="N402" t="str">
            <v>Wydatki</v>
          </cell>
          <cell r="O402" t="str">
            <v>Bieżący</v>
          </cell>
        </row>
        <row r="403">
          <cell r="C403" t="str">
            <v>RPO</v>
          </cell>
          <cell r="E403" t="str">
            <v>Projekty planowane do konkursu RPO WiM (2011 - 2013)</v>
          </cell>
          <cell r="I403">
            <v>0</v>
          </cell>
          <cell r="M403" t="str">
            <v>ZDW</v>
          </cell>
          <cell r="N403" t="str">
            <v>Wydatki</v>
          </cell>
          <cell r="O403" t="str">
            <v>Bieżący</v>
          </cell>
        </row>
        <row r="404">
          <cell r="C404" t="str">
            <v>RPO</v>
          </cell>
          <cell r="E404" t="str">
            <v>Projekty planowane do konkursu RPO WiM (2011 - 2013)</v>
          </cell>
          <cell r="I404">
            <v>0</v>
          </cell>
          <cell r="M404" t="str">
            <v>ZDW</v>
          </cell>
          <cell r="N404" t="str">
            <v>Wydatki</v>
          </cell>
          <cell r="O404" t="str">
            <v>Bieżący</v>
          </cell>
        </row>
        <row r="405">
          <cell r="C405" t="str">
            <v>RPO</v>
          </cell>
          <cell r="E405" t="str">
            <v>Projekty planowane do konkursu RPO WiM (2011 - 2013)</v>
          </cell>
          <cell r="I405">
            <v>0</v>
          </cell>
          <cell r="M405" t="str">
            <v>ZDW</v>
          </cell>
          <cell r="N405" t="str">
            <v>Wydatki</v>
          </cell>
          <cell r="O405" t="str">
            <v>Bieżący</v>
          </cell>
        </row>
        <row r="406">
          <cell r="C406" t="str">
            <v>RPO</v>
          </cell>
          <cell r="E406" t="str">
            <v>Projekty planowane do konkursu RPO WiM (2011 - 2013)</v>
          </cell>
          <cell r="I406">
            <v>0</v>
          </cell>
          <cell r="M406" t="str">
            <v>ZDW</v>
          </cell>
          <cell r="N406" t="str">
            <v>Wydatki</v>
          </cell>
          <cell r="O406" t="str">
            <v>Bieżący</v>
          </cell>
        </row>
        <row r="407">
          <cell r="C407" t="str">
            <v>RPO</v>
          </cell>
          <cell r="E407" t="str">
            <v>Projekty planowane do konkursu RPO WiM (2011 - 2013)</v>
          </cell>
          <cell r="I407">
            <v>0</v>
          </cell>
          <cell r="M407" t="str">
            <v>ZDW</v>
          </cell>
          <cell r="N407" t="str">
            <v>Wydatki</v>
          </cell>
          <cell r="O407" t="str">
            <v>Bieżący</v>
          </cell>
        </row>
        <row r="408">
          <cell r="C408" t="str">
            <v>RPO</v>
          </cell>
          <cell r="E408" t="str">
            <v>Projekty planowane do konkursu RPO WiM (2011 - 2013)</v>
          </cell>
          <cell r="I408">
            <v>282129</v>
          </cell>
          <cell r="M408" t="str">
            <v>ZDW</v>
          </cell>
          <cell r="N408" t="str">
            <v>Wydatki</v>
          </cell>
          <cell r="O408" t="str">
            <v>Majątkowy</v>
          </cell>
        </row>
        <row r="409">
          <cell r="C409" t="str">
            <v>RPO</v>
          </cell>
          <cell r="E409" t="str">
            <v>Projekty planowane do konkursu RPO WiM (2011 - 2013)</v>
          </cell>
          <cell r="I409">
            <v>0</v>
          </cell>
          <cell r="M409" t="str">
            <v>ZDW</v>
          </cell>
          <cell r="N409" t="str">
            <v>Wydatki</v>
          </cell>
          <cell r="O409" t="str">
            <v>Majątkowy</v>
          </cell>
        </row>
        <row r="410">
          <cell r="C410" t="str">
            <v>RPO</v>
          </cell>
          <cell r="E410" t="str">
            <v>Projekty planowane do konkursu RPO WiM (2011 - 2013)</v>
          </cell>
          <cell r="M410" t="str">
            <v>ZDW</v>
          </cell>
          <cell r="N410" t="str">
            <v>Dochody</v>
          </cell>
          <cell r="O410" t="str">
            <v>Bieżący</v>
          </cell>
        </row>
        <row r="411">
          <cell r="C411" t="str">
            <v>RPO</v>
          </cell>
          <cell r="E411" t="str">
            <v>Projekty planowane do konkursu RPO WiM (2011 - 2013)</v>
          </cell>
          <cell r="M411" t="str">
            <v>ZDW</v>
          </cell>
          <cell r="N411" t="str">
            <v>Dochody</v>
          </cell>
          <cell r="O411" t="str">
            <v>Majątkowy</v>
          </cell>
        </row>
        <row r="412">
          <cell r="C412" t="str">
            <v>RPO</v>
          </cell>
          <cell r="E412" t="str">
            <v>Projekty rezerwowe RPO WiM (2011 - 2013)</v>
          </cell>
          <cell r="I412">
            <v>0</v>
          </cell>
          <cell r="M412" t="str">
            <v>ZDW</v>
          </cell>
          <cell r="N412" t="str">
            <v>Wydatki</v>
          </cell>
          <cell r="O412" t="str">
            <v>Majątkowy</v>
          </cell>
        </row>
        <row r="413">
          <cell r="C413" t="str">
            <v>RPO</v>
          </cell>
          <cell r="E413" t="str">
            <v>Spójny System obsługi inwestora na Warmii i Mazurach - profesjonalne oddziaływanie promocji gospodarczej</v>
          </cell>
          <cell r="I413">
            <v>75752</v>
          </cell>
          <cell r="M413" t="str">
            <v>Koordynacji Promocji</v>
          </cell>
          <cell r="N413" t="str">
            <v>Wydatki</v>
          </cell>
          <cell r="O413" t="str">
            <v>Bieżący</v>
          </cell>
        </row>
        <row r="414">
          <cell r="C414" t="str">
            <v>RPO</v>
          </cell>
          <cell r="E414" t="str">
            <v>Spójny System obsługi inwestora na Warmii i Mazurach - profesjonalne oddziaływanie promocji gospodarczej</v>
          </cell>
          <cell r="I414">
            <v>10790</v>
          </cell>
          <cell r="M414" t="str">
            <v>Koordynacji Promocji</v>
          </cell>
          <cell r="N414" t="str">
            <v>Wydatki</v>
          </cell>
          <cell r="O414" t="str">
            <v>Bieżący</v>
          </cell>
        </row>
        <row r="415">
          <cell r="C415" t="str">
            <v>RPO</v>
          </cell>
          <cell r="E415" t="str">
            <v>Spójny System obsługi inwestora na Warmii i Mazurach - profesjonalne oddziaływanie promocji gospodarczej</v>
          </cell>
          <cell r="I415">
            <v>1576</v>
          </cell>
          <cell r="M415" t="str">
            <v>Koordynacji Promocji</v>
          </cell>
          <cell r="N415" t="str">
            <v>Wydatki</v>
          </cell>
          <cell r="O415" t="str">
            <v>Bieżący</v>
          </cell>
        </row>
        <row r="416">
          <cell r="C416" t="str">
            <v>RPO</v>
          </cell>
          <cell r="E416" t="str">
            <v>Spójny System obsługi inwestora na Warmii i Mazurach - profesjonalne oddziaływanie promocji gospodarczej</v>
          </cell>
          <cell r="I416">
            <v>1681</v>
          </cell>
          <cell r="M416" t="str">
            <v>Koordynacji Promocji</v>
          </cell>
          <cell r="N416" t="str">
            <v>Wydatki</v>
          </cell>
          <cell r="O416" t="str">
            <v>Bieżący</v>
          </cell>
        </row>
        <row r="417">
          <cell r="C417" t="str">
            <v>RPO</v>
          </cell>
          <cell r="E417" t="str">
            <v>Spójny System obsługi inwestora na Warmii i Mazurach - profesjonalne oddziaływanie promocji gospodarczej</v>
          </cell>
          <cell r="I417">
            <v>235323</v>
          </cell>
          <cell r="M417" t="str">
            <v>Koordynacji Promocji</v>
          </cell>
          <cell r="N417" t="str">
            <v>Wydatki</v>
          </cell>
          <cell r="O417" t="str">
            <v>Bieżący</v>
          </cell>
        </row>
        <row r="418">
          <cell r="C418" t="str">
            <v>RPO</v>
          </cell>
          <cell r="E418" t="str">
            <v>Spójny System obsługi inwestora na Warmii i Mazurach - profesjonalne oddziaływanie promocji gospodarczej</v>
          </cell>
          <cell r="I418">
            <v>1976</v>
          </cell>
          <cell r="M418" t="str">
            <v>Koordynacji Promocji</v>
          </cell>
          <cell r="N418" t="str">
            <v>Wydatki</v>
          </cell>
          <cell r="O418" t="str">
            <v>Bieżący</v>
          </cell>
        </row>
        <row r="419">
          <cell r="C419" t="str">
            <v>RPO</v>
          </cell>
          <cell r="E419" t="str">
            <v>Spójny System obsługi inwestora na Warmii i Mazurach - profesjonalne oddziaływanie promocji gospodarczej</v>
          </cell>
          <cell r="I419">
            <v>0</v>
          </cell>
          <cell r="M419" t="str">
            <v>Koordynacji Promocji</v>
          </cell>
          <cell r="N419" t="str">
            <v>Wydatki</v>
          </cell>
          <cell r="O419" t="str">
            <v>Bieżący</v>
          </cell>
        </row>
        <row r="420">
          <cell r="C420" t="str">
            <v>RPO</v>
          </cell>
          <cell r="E420" t="str">
            <v>Spójny System obsługi inwestora na Warmii i Mazurach - profesjonalne oddziaływanie promocji gospodarczej</v>
          </cell>
          <cell r="I420">
            <v>39</v>
          </cell>
          <cell r="M420" t="str">
            <v>Koordynacji Promocji</v>
          </cell>
          <cell r="N420" t="str">
            <v>Wydatki</v>
          </cell>
          <cell r="O420" t="str">
            <v>Bieżący</v>
          </cell>
        </row>
        <row r="421">
          <cell r="C421" t="str">
            <v>RPO</v>
          </cell>
          <cell r="E421" t="str">
            <v>Spójny System obsługi inwestora na Warmii i Mazurach - profesjonalne oddziaływanie promocji gospodarczej</v>
          </cell>
          <cell r="I421">
            <v>657</v>
          </cell>
          <cell r="M421" t="str">
            <v>Koordynacji Promocji</v>
          </cell>
          <cell r="N421" t="str">
            <v>Wydatki</v>
          </cell>
          <cell r="O421" t="str">
            <v>Bieżący</v>
          </cell>
        </row>
        <row r="422">
          <cell r="C422" t="str">
            <v>RPO</v>
          </cell>
          <cell r="E422" t="str">
            <v>Spójny System obsługi inwestora na Warmii i Mazurach - profesjonalne oddziaływanie promocji gospodarczej</v>
          </cell>
          <cell r="I422">
            <v>13368</v>
          </cell>
          <cell r="M422" t="str">
            <v>Koordynacji Promocji</v>
          </cell>
          <cell r="N422" t="str">
            <v>Wydatki</v>
          </cell>
          <cell r="O422" t="str">
            <v>Bieżący</v>
          </cell>
        </row>
        <row r="423">
          <cell r="C423" t="str">
            <v>RPO</v>
          </cell>
          <cell r="E423" t="str">
            <v>Spójny System obsługi inwestora na Warmii i Mazurach - profesjonalne oddziaływanie promocji gospodarczej</v>
          </cell>
          <cell r="I423">
            <v>1904</v>
          </cell>
          <cell r="M423" t="str">
            <v>Koordynacji Promocji</v>
          </cell>
          <cell r="N423" t="str">
            <v>Wydatki</v>
          </cell>
          <cell r="O423" t="str">
            <v>Bieżący</v>
          </cell>
        </row>
        <row r="424">
          <cell r="C424" t="str">
            <v>RPO</v>
          </cell>
          <cell r="E424" t="str">
            <v>Spójny System obsługi inwestora na Warmii i Mazurach - profesjonalne oddziaływanie promocji gospodarczej</v>
          </cell>
          <cell r="I424">
            <v>278</v>
          </cell>
          <cell r="M424" t="str">
            <v>Koordynacji Promocji</v>
          </cell>
          <cell r="N424" t="str">
            <v>Wydatki</v>
          </cell>
          <cell r="O424" t="str">
            <v>Bieżący</v>
          </cell>
        </row>
        <row r="425">
          <cell r="C425" t="str">
            <v>RPO</v>
          </cell>
          <cell r="E425" t="str">
            <v>Spójny System obsługi inwestora na Warmii i Mazurach - profesjonalne oddziaływanie promocji gospodarczej</v>
          </cell>
          <cell r="I425">
            <v>297</v>
          </cell>
          <cell r="M425" t="str">
            <v>Koordynacji Promocji</v>
          </cell>
          <cell r="N425" t="str">
            <v>Wydatki</v>
          </cell>
          <cell r="O425" t="str">
            <v>Bieżący</v>
          </cell>
        </row>
        <row r="426">
          <cell r="C426" t="str">
            <v>RPO</v>
          </cell>
          <cell r="E426" t="str">
            <v>Spójny System obsługi inwestora na Warmii i Mazurach - profesjonalne oddziaływanie promocji gospodarczej</v>
          </cell>
          <cell r="I426">
            <v>41528</v>
          </cell>
          <cell r="M426" t="str">
            <v>Koordynacji Promocji</v>
          </cell>
          <cell r="N426" t="str">
            <v>Wydatki</v>
          </cell>
          <cell r="O426" t="str">
            <v>Bieżący</v>
          </cell>
        </row>
        <row r="427">
          <cell r="C427" t="str">
            <v>RPO</v>
          </cell>
          <cell r="E427" t="str">
            <v>Spójny System obsługi inwestora na Warmii i Mazurach - profesjonalne oddziaływanie promocji gospodarczej</v>
          </cell>
          <cell r="I427">
            <v>349</v>
          </cell>
          <cell r="M427" t="str">
            <v>Koordynacji Promocji</v>
          </cell>
          <cell r="N427" t="str">
            <v>Wydatki</v>
          </cell>
          <cell r="O427" t="str">
            <v>Bieżący</v>
          </cell>
        </row>
        <row r="428">
          <cell r="C428" t="str">
            <v>RPO</v>
          </cell>
          <cell r="E428" t="str">
            <v>Spójny System obsługi inwestora na Warmii i Mazurach - profesjonalne oddziaływanie promocji gospodarczej</v>
          </cell>
          <cell r="I428">
            <v>0</v>
          </cell>
          <cell r="M428" t="str">
            <v>Koordynacji Promocji</v>
          </cell>
          <cell r="N428" t="str">
            <v>Wydatki</v>
          </cell>
          <cell r="O428" t="str">
            <v>Bieżący</v>
          </cell>
        </row>
        <row r="429">
          <cell r="C429" t="str">
            <v>RPO</v>
          </cell>
          <cell r="E429" t="str">
            <v>Spójny System obsługi inwestora na Warmii i Mazurach - profesjonalne oddziaływanie promocji gospodarczej</v>
          </cell>
          <cell r="I429">
            <v>7</v>
          </cell>
          <cell r="M429" t="str">
            <v>Koordynacji Promocji</v>
          </cell>
          <cell r="N429" t="str">
            <v>Wydatki</v>
          </cell>
          <cell r="O429" t="str">
            <v>Bieżący</v>
          </cell>
        </row>
        <row r="430">
          <cell r="C430" t="str">
            <v>RPO</v>
          </cell>
          <cell r="E430" t="str">
            <v>Spójny System obsługi inwestora na Warmii i Mazurach - profesjonalne oddziaływanie promocji gospodarczej</v>
          </cell>
          <cell r="I430">
            <v>116</v>
          </cell>
          <cell r="M430" t="str">
            <v>Koordynacji Promocji</v>
          </cell>
          <cell r="N430" t="str">
            <v>Wydatki</v>
          </cell>
          <cell r="O430" t="str">
            <v>Bieżący</v>
          </cell>
        </row>
        <row r="431">
          <cell r="C431" t="str">
            <v>RPO</v>
          </cell>
          <cell r="E431" t="str">
            <v>Spójny System obsługi inwestora na Warmii i Mazurach - profesjonalne oddziaływanie promocji gospodarczej</v>
          </cell>
          <cell r="M431" t="str">
            <v>Koordynacji Promocji</v>
          </cell>
          <cell r="N431" t="str">
            <v>Dochody</v>
          </cell>
          <cell r="O431" t="str">
            <v>Bieżący</v>
          </cell>
        </row>
        <row r="432">
          <cell r="C432" t="str">
            <v>PO KL</v>
          </cell>
          <cell r="E432" t="str">
            <v>Profesjonalny Urząd Administracji Samorządowej</v>
          </cell>
          <cell r="I432">
            <v>944444</v>
          </cell>
          <cell r="M432" t="str">
            <v>Społeczeństwo Informacyjne</v>
          </cell>
          <cell r="N432" t="str">
            <v>Wydatki</v>
          </cell>
          <cell r="O432" t="str">
            <v>Bieżący</v>
          </cell>
        </row>
        <row r="433">
          <cell r="C433" t="str">
            <v>PO KL</v>
          </cell>
          <cell r="E433" t="str">
            <v>Profesjonalny Urząd Administracji Samorządowej</v>
          </cell>
          <cell r="I433">
            <v>42006</v>
          </cell>
          <cell r="M433" t="str">
            <v>Społeczeństwo Informacyjne</v>
          </cell>
          <cell r="N433" t="str">
            <v>Wydatki</v>
          </cell>
          <cell r="O433" t="str">
            <v>Bieżący</v>
          </cell>
        </row>
        <row r="434">
          <cell r="C434" t="str">
            <v>PO KL</v>
          </cell>
          <cell r="E434" t="str">
            <v>Profesjonalny Urząd Administracji Samorządowej</v>
          </cell>
          <cell r="I434">
            <v>7450</v>
          </cell>
          <cell r="M434" t="str">
            <v>Społeczeństwo Informacyjne</v>
          </cell>
          <cell r="N434" t="str">
            <v>Wydatki</v>
          </cell>
          <cell r="O434" t="str">
            <v>Bieżący</v>
          </cell>
        </row>
        <row r="435">
          <cell r="C435" t="str">
            <v>PO KL</v>
          </cell>
          <cell r="E435" t="str">
            <v>Profesjonalny Urząd Administracji Samorządowej</v>
          </cell>
          <cell r="I435">
            <v>958</v>
          </cell>
          <cell r="M435" t="str">
            <v>Społeczeństwo Informacyjne</v>
          </cell>
          <cell r="N435" t="str">
            <v>Wydatki</v>
          </cell>
          <cell r="O435" t="str">
            <v>Bieżący</v>
          </cell>
        </row>
        <row r="436">
          <cell r="C436" t="str">
            <v>PO KL</v>
          </cell>
          <cell r="E436" t="str">
            <v>Profesjonalny Urząd Administracji Samorządowej</v>
          </cell>
          <cell r="I436">
            <v>2556</v>
          </cell>
          <cell r="M436" t="str">
            <v>Społeczeństwo Informacyjne</v>
          </cell>
          <cell r="N436" t="str">
            <v>Wydatki</v>
          </cell>
          <cell r="O436" t="str">
            <v>Bieżący</v>
          </cell>
        </row>
        <row r="437">
          <cell r="C437" t="str">
            <v>PO KL</v>
          </cell>
          <cell r="E437" t="str">
            <v>Profesjonalny Urząd Administracji Samorządowej</v>
          </cell>
          <cell r="I437">
            <v>0</v>
          </cell>
          <cell r="M437" t="str">
            <v>Społeczeństwo Informacyjne</v>
          </cell>
          <cell r="N437" t="str">
            <v>Wydatki</v>
          </cell>
          <cell r="O437" t="str">
            <v>Bieżący</v>
          </cell>
        </row>
        <row r="438">
          <cell r="C438" t="str">
            <v>PO KL</v>
          </cell>
          <cell r="E438" t="str">
            <v>Profesjonalny Urząd Administracji Samorządowej</v>
          </cell>
          <cell r="I438">
            <v>8315</v>
          </cell>
          <cell r="M438" t="str">
            <v>Społeczeństwo Informacyjne</v>
          </cell>
          <cell r="N438" t="str">
            <v>Wydatki</v>
          </cell>
          <cell r="O438" t="str">
            <v>Bieżący</v>
          </cell>
        </row>
        <row r="439">
          <cell r="C439" t="str">
            <v>PO KL</v>
          </cell>
          <cell r="E439" t="str">
            <v>Profesjonalny Urząd Administracji Samorządowej</v>
          </cell>
          <cell r="I439">
            <v>17826</v>
          </cell>
          <cell r="M439" t="str">
            <v>Społeczeństwo Informacyjne</v>
          </cell>
          <cell r="N439" t="str">
            <v>Wydatki</v>
          </cell>
          <cell r="O439" t="str">
            <v>Bieżący</v>
          </cell>
        </row>
        <row r="440">
          <cell r="C440" t="str">
            <v>PO KL</v>
          </cell>
          <cell r="E440" t="str">
            <v>Profesjonalny Urząd Administracji Samorządowej</v>
          </cell>
          <cell r="I440">
            <v>3162</v>
          </cell>
          <cell r="M440" t="str">
            <v>Społeczeństwo Informacyjne</v>
          </cell>
          <cell r="N440" t="str">
            <v>Wydatki</v>
          </cell>
          <cell r="O440" t="str">
            <v>Bieżący</v>
          </cell>
        </row>
        <row r="441">
          <cell r="C441" t="str">
            <v>PO KL</v>
          </cell>
          <cell r="E441" t="str">
            <v>Profesjonalny Urząd Administracji Samorządowej</v>
          </cell>
          <cell r="I441">
            <v>407</v>
          </cell>
          <cell r="M441" t="str">
            <v>Społeczeństwo Informacyjne</v>
          </cell>
          <cell r="N441" t="str">
            <v>Wydatki</v>
          </cell>
          <cell r="O441" t="str">
            <v>Bieżący</v>
          </cell>
        </row>
        <row r="442">
          <cell r="C442" t="str">
            <v>PO KL</v>
          </cell>
          <cell r="E442" t="str">
            <v>Profesjonalny Urząd Administracji Samorządowej</v>
          </cell>
          <cell r="I442">
            <v>1085</v>
          </cell>
          <cell r="M442" t="str">
            <v>Społeczeństwo Informacyjne</v>
          </cell>
          <cell r="N442" t="str">
            <v>Wydatki</v>
          </cell>
          <cell r="O442" t="str">
            <v>Bieżący</v>
          </cell>
        </row>
        <row r="443">
          <cell r="C443" t="str">
            <v>PO KL</v>
          </cell>
          <cell r="E443" t="str">
            <v>Profesjonalny Urząd Administracji Samorządowej</v>
          </cell>
          <cell r="I443">
            <v>0</v>
          </cell>
          <cell r="M443" t="str">
            <v>Społeczeństwo Informacyjne</v>
          </cell>
          <cell r="N443" t="str">
            <v>Wydatki</v>
          </cell>
          <cell r="O443" t="str">
            <v>Bieżący</v>
          </cell>
        </row>
        <row r="444">
          <cell r="C444" t="str">
            <v>PO KL</v>
          </cell>
          <cell r="E444" t="str">
            <v>Profesjonalny Urząd Administracji Samorządowej</v>
          </cell>
          <cell r="I444">
            <v>3529</v>
          </cell>
          <cell r="M444" t="str">
            <v>Społeczeństwo Informacyjne</v>
          </cell>
          <cell r="N444" t="str">
            <v>Wydatki</v>
          </cell>
          <cell r="O444" t="str">
            <v>Bieżący</v>
          </cell>
        </row>
        <row r="445">
          <cell r="C445" t="str">
            <v>PO KL</v>
          </cell>
          <cell r="E445" t="str">
            <v>Profesjonalny Urząd Administracji Samorządowej</v>
          </cell>
          <cell r="I445">
            <v>55556</v>
          </cell>
          <cell r="M445" t="str">
            <v>Społeczeństwo Informacyjne</v>
          </cell>
          <cell r="N445" t="str">
            <v>Wydatki</v>
          </cell>
          <cell r="O445" t="str">
            <v>Bieżący</v>
          </cell>
        </row>
        <row r="446">
          <cell r="C446" t="str">
            <v>PO KL</v>
          </cell>
          <cell r="E446" t="str">
            <v>Profesjonalny Urząd Administracji Samorządowej</v>
          </cell>
          <cell r="I446">
            <v>2473</v>
          </cell>
          <cell r="M446" t="str">
            <v>Społeczeństwo Informacyjne</v>
          </cell>
          <cell r="N446" t="str">
            <v>Wydatki</v>
          </cell>
          <cell r="O446" t="str">
            <v>Bieżący</v>
          </cell>
        </row>
        <row r="447">
          <cell r="C447" t="str">
            <v>PO KL</v>
          </cell>
          <cell r="E447" t="str">
            <v>Profesjonalny Urząd Administracji Samorządowej</v>
          </cell>
          <cell r="I447">
            <v>439</v>
          </cell>
          <cell r="M447" t="str">
            <v>Społeczeństwo Informacyjne</v>
          </cell>
          <cell r="N447" t="str">
            <v>Wydatki</v>
          </cell>
          <cell r="O447" t="str">
            <v>Bieżący</v>
          </cell>
        </row>
        <row r="448">
          <cell r="C448" t="str">
            <v>PO KL</v>
          </cell>
          <cell r="E448" t="str">
            <v>Profesjonalny Urząd Administracji Samorządowej</v>
          </cell>
          <cell r="I448">
            <v>56</v>
          </cell>
          <cell r="M448" t="str">
            <v>Społeczeństwo Informacyjne</v>
          </cell>
          <cell r="N448" t="str">
            <v>Wydatki</v>
          </cell>
          <cell r="O448" t="str">
            <v>Bieżący</v>
          </cell>
        </row>
        <row r="449">
          <cell r="C449" t="str">
            <v>PO KL</v>
          </cell>
          <cell r="E449" t="str">
            <v>Profesjonalny Urząd Administracji Samorządowej</v>
          </cell>
          <cell r="I449">
            <v>150</v>
          </cell>
          <cell r="M449" t="str">
            <v>Społeczeństwo Informacyjne</v>
          </cell>
          <cell r="N449" t="str">
            <v>Wydatki</v>
          </cell>
          <cell r="O449" t="str">
            <v>Bieżący</v>
          </cell>
        </row>
        <row r="450">
          <cell r="C450" t="str">
            <v>PO KL</v>
          </cell>
          <cell r="E450" t="str">
            <v>Profesjonalny Urząd Administracji Samorządowej</v>
          </cell>
          <cell r="I450">
            <v>0</v>
          </cell>
          <cell r="M450" t="str">
            <v>Społeczeństwo Informacyjne</v>
          </cell>
          <cell r="N450" t="str">
            <v>Wydatki</v>
          </cell>
          <cell r="O450" t="str">
            <v>Bieżący</v>
          </cell>
        </row>
        <row r="451">
          <cell r="C451" t="str">
            <v>PO KL</v>
          </cell>
          <cell r="E451" t="str">
            <v>Profesjonalny Urząd Administracji Samorządowej</v>
          </cell>
          <cell r="I451">
            <v>489</v>
          </cell>
          <cell r="M451" t="str">
            <v>Społeczeństwo Informacyjne</v>
          </cell>
          <cell r="N451" t="str">
            <v>Wydatki</v>
          </cell>
          <cell r="O451" t="str">
            <v>Bieżący</v>
          </cell>
        </row>
        <row r="452">
          <cell r="C452" t="str">
            <v>PO KL</v>
          </cell>
          <cell r="E452" t="str">
            <v>Profesjonalny Urząd Administracji Samorządowej</v>
          </cell>
          <cell r="I452">
            <v>0</v>
          </cell>
          <cell r="M452" t="str">
            <v>Społeczeństwo Informacyjne</v>
          </cell>
          <cell r="N452" t="str">
            <v>Dochody</v>
          </cell>
          <cell r="O452" t="str">
            <v>Bieżący</v>
          </cell>
        </row>
        <row r="453">
          <cell r="C453" t="str">
            <v>PO KL</v>
          </cell>
          <cell r="E453" t="str">
            <v>Profesjonalny Urząd Administracji Samorządowej</v>
          </cell>
          <cell r="I453">
            <v>0</v>
          </cell>
          <cell r="M453" t="str">
            <v>Społeczeństwo Informacyjne</v>
          </cell>
          <cell r="N453" t="str">
            <v>Dochody</v>
          </cell>
          <cell r="O453" t="str">
            <v>Bieżący</v>
          </cell>
        </row>
        <row r="454">
          <cell r="C454" t="str">
            <v>Program współpracy międzyregionalnej INTERREG IV C</v>
          </cell>
          <cell r="E454" t="str">
            <v>SURF Nature - Zrównoważone Wykorzystanie Funduszy Regionalnych na rzecz Natury</v>
          </cell>
          <cell r="I454">
            <v>0</v>
          </cell>
          <cell r="M454" t="str">
            <v>Ochrona Środowiska</v>
          </cell>
          <cell r="N454" t="str">
            <v>Wydatki</v>
          </cell>
          <cell r="O454" t="str">
            <v>Bieżący</v>
          </cell>
        </row>
        <row r="455">
          <cell r="C455" t="str">
            <v>Program współpracy międzyregionalnej INTERREG IV C</v>
          </cell>
          <cell r="E455" t="str">
            <v>SURF Nature - Zrównoważone Wykorzystanie Funduszy Regionalnych na rzecz Natury</v>
          </cell>
          <cell r="I455">
            <v>0</v>
          </cell>
          <cell r="M455" t="str">
            <v>Ochrona Środowiska</v>
          </cell>
          <cell r="N455" t="str">
            <v>Wydatki</v>
          </cell>
          <cell r="O455" t="str">
            <v>Bieżący</v>
          </cell>
        </row>
        <row r="456">
          <cell r="C456" t="str">
            <v>Program współpracy międzyregionalnej INTERREG IV C</v>
          </cell>
          <cell r="E456" t="str">
            <v>SURF Nature - Zrównoważone Wykorzystanie Funduszy Regionalnych na rzecz Natury</v>
          </cell>
          <cell r="I456">
            <v>0</v>
          </cell>
          <cell r="M456" t="str">
            <v>Ochrona Środowiska</v>
          </cell>
          <cell r="N456" t="str">
            <v>Wydatki</v>
          </cell>
          <cell r="O456" t="str">
            <v>Bieżący</v>
          </cell>
        </row>
        <row r="457">
          <cell r="C457" t="str">
            <v>Program współpracy międzyregionalnej INTERREG IV C</v>
          </cell>
          <cell r="E457" t="str">
            <v>SURF Nature - Zrównoważone Wykorzystanie Funduszy Regionalnych na rzecz Natury</v>
          </cell>
          <cell r="I457">
            <v>0</v>
          </cell>
          <cell r="M457" t="str">
            <v>Ochrona Środowiska</v>
          </cell>
          <cell r="N457" t="str">
            <v>Wydatki</v>
          </cell>
          <cell r="O457" t="str">
            <v>Bieżący</v>
          </cell>
        </row>
        <row r="458">
          <cell r="C458" t="str">
            <v>Program współpracy międzyregionalnej INTERREG IV C</v>
          </cell>
          <cell r="E458" t="str">
            <v>SURF Nature - Zrównoważone Wykorzystanie Funduszy Regionalnych na rzecz Natury</v>
          </cell>
          <cell r="I458">
            <v>0</v>
          </cell>
          <cell r="M458" t="str">
            <v>Ochrona Środowiska</v>
          </cell>
          <cell r="N458" t="str">
            <v>Wydatki</v>
          </cell>
          <cell r="O458" t="str">
            <v>Bieżący</v>
          </cell>
        </row>
        <row r="459">
          <cell r="C459" t="str">
            <v>Program współpracy międzyregionalnej INTERREG IV C</v>
          </cell>
          <cell r="E459" t="str">
            <v>SURF Nature - Zrównoważone Wykorzystanie Funduszy Regionalnych na rzecz Natury</v>
          </cell>
          <cell r="I459">
            <v>0</v>
          </cell>
          <cell r="M459" t="str">
            <v>Ochrona Środowiska</v>
          </cell>
          <cell r="N459" t="str">
            <v>Wydatki</v>
          </cell>
          <cell r="O459" t="str">
            <v>Bieżący</v>
          </cell>
        </row>
        <row r="460">
          <cell r="C460" t="str">
            <v>Program współpracy międzyregionalnej INTERREG IV C</v>
          </cell>
          <cell r="E460" t="str">
            <v>SURF Nature - Zrównoważone Wykorzystanie Funduszy Regionalnych na rzecz Natury</v>
          </cell>
          <cell r="I460">
            <v>0</v>
          </cell>
          <cell r="M460" t="str">
            <v>Ochrona Środowiska</v>
          </cell>
          <cell r="N460" t="str">
            <v>Wydatki</v>
          </cell>
          <cell r="O460" t="str">
            <v>Bieżący</v>
          </cell>
        </row>
        <row r="461">
          <cell r="C461" t="str">
            <v>Program współpracy międzyregionalnej INTERREG IV C</v>
          </cell>
          <cell r="E461" t="str">
            <v>SURF Nature - Zrównoważone Wykorzystanie Funduszy Regionalnych na rzecz Natury</v>
          </cell>
          <cell r="I461">
            <v>5493</v>
          </cell>
          <cell r="M461" t="str">
            <v>Ochrona Środowiska</v>
          </cell>
          <cell r="N461" t="str">
            <v>Wydatki</v>
          </cell>
          <cell r="O461" t="str">
            <v>Bieżący</v>
          </cell>
        </row>
        <row r="462">
          <cell r="C462" t="str">
            <v>Program współpracy międzyregionalnej INTERREG IV C</v>
          </cell>
          <cell r="E462" t="str">
            <v>SURF Nature - Zrównoważone Wykorzystanie Funduszy Regionalnych na rzecz Natury</v>
          </cell>
          <cell r="I462">
            <v>0</v>
          </cell>
          <cell r="M462" t="str">
            <v>Ochrona Środowiska</v>
          </cell>
          <cell r="N462" t="str">
            <v>Wydatki</v>
          </cell>
          <cell r="O462" t="str">
            <v>Bieżący</v>
          </cell>
        </row>
        <row r="463">
          <cell r="C463" t="str">
            <v>Program współpracy międzyregionalnej INTERREG IV C</v>
          </cell>
          <cell r="E463" t="str">
            <v>SURF Nature - Zrównoważone Wykorzystanie Funduszy Regionalnych na rzecz Natury</v>
          </cell>
          <cell r="I463">
            <v>0</v>
          </cell>
          <cell r="M463" t="str">
            <v>Ochrona Środowiska</v>
          </cell>
          <cell r="N463" t="str">
            <v>Wydatki</v>
          </cell>
          <cell r="O463" t="str">
            <v>Bieżący</v>
          </cell>
        </row>
        <row r="464">
          <cell r="C464" t="str">
            <v>Program współpracy międzyregionalnej INTERREG IV C</v>
          </cell>
          <cell r="E464" t="str">
            <v>SURF Nature - Zrównoważone Wykorzystanie Funduszy Regionalnych na rzecz Natury</v>
          </cell>
          <cell r="I464">
            <v>0</v>
          </cell>
          <cell r="M464" t="str">
            <v>Ochrona Środowiska</v>
          </cell>
          <cell r="N464" t="str">
            <v>Wydatki</v>
          </cell>
          <cell r="O464" t="str">
            <v>Bieżący</v>
          </cell>
        </row>
        <row r="465">
          <cell r="C465" t="str">
            <v>Program współpracy międzyregionalnej INTERREG IV C</v>
          </cell>
          <cell r="E465" t="str">
            <v>SURF Nature - Zrównoważone Wykorzystanie Funduszy Regionalnych na rzecz Natury</v>
          </cell>
          <cell r="I465">
            <v>0</v>
          </cell>
          <cell r="M465" t="str">
            <v>Ochrona Środowiska</v>
          </cell>
          <cell r="N465" t="str">
            <v>Wydatki</v>
          </cell>
          <cell r="O465" t="str">
            <v>Bieżący</v>
          </cell>
        </row>
        <row r="466">
          <cell r="C466" t="str">
            <v>Program współpracy międzyregionalnej INTERREG IV C</v>
          </cell>
          <cell r="E466" t="str">
            <v>SURF Nature - Zrównoważone Wykorzystanie Funduszy Regionalnych na rzecz Natury</v>
          </cell>
          <cell r="I466">
            <v>0</v>
          </cell>
          <cell r="M466" t="str">
            <v>Ochrona Środowiska</v>
          </cell>
          <cell r="N466" t="str">
            <v>Wydatki</v>
          </cell>
          <cell r="O466" t="str">
            <v>Bieżący</v>
          </cell>
        </row>
        <row r="467">
          <cell r="C467" t="str">
            <v>Program współpracy międzyregionalnej INTERREG IV C</v>
          </cell>
          <cell r="E467" t="str">
            <v>SURF Nature - Zrównoważone Wykorzystanie Funduszy Regionalnych na rzecz Natury</v>
          </cell>
          <cell r="I467">
            <v>0</v>
          </cell>
          <cell r="M467" t="str">
            <v>Ochrona Środowiska</v>
          </cell>
          <cell r="N467" t="str">
            <v>Wydatki</v>
          </cell>
          <cell r="O467" t="str">
            <v>Bieżący</v>
          </cell>
        </row>
        <row r="468">
          <cell r="C468" t="str">
            <v>Program współpracy międzyregionalnej INTERREG IV C</v>
          </cell>
          <cell r="E468" t="str">
            <v>SURF Nature - Zrównoważone Wykorzystanie Funduszy Regionalnych na rzecz Natury</v>
          </cell>
          <cell r="I468">
            <v>0</v>
          </cell>
          <cell r="M468" t="str">
            <v>Ochrona Środowiska</v>
          </cell>
          <cell r="N468" t="str">
            <v>Wydatki</v>
          </cell>
          <cell r="O468" t="str">
            <v>Bieżący</v>
          </cell>
        </row>
        <row r="469">
          <cell r="C469" t="str">
            <v>Program współpracy międzyregionalnej INTERREG IV C</v>
          </cell>
          <cell r="E469" t="str">
            <v>SURF Nature - Zrównoważone Wykorzystanie Funduszy Regionalnych na rzecz Natury</v>
          </cell>
          <cell r="I469">
            <v>969</v>
          </cell>
          <cell r="M469" t="str">
            <v>Ochrona Środowiska</v>
          </cell>
          <cell r="N469" t="str">
            <v>Wydatki</v>
          </cell>
          <cell r="O469" t="str">
            <v>Bieżący</v>
          </cell>
        </row>
        <row r="470">
          <cell r="C470" t="str">
            <v>Program współpracy międzyregionalnej INTERREG IV C</v>
          </cell>
          <cell r="E470" t="str">
            <v>SURF Nature - Zrównoważone Wykorzystanie Funduszy Regionalnych na rzecz Natury</v>
          </cell>
          <cell r="I470">
            <v>0</v>
          </cell>
          <cell r="M470" t="str">
            <v>Ochrona Środowiska</v>
          </cell>
          <cell r="N470" t="str">
            <v>Dochody</v>
          </cell>
          <cell r="O470" t="str">
            <v>Bieżący</v>
          </cell>
        </row>
        <row r="471">
          <cell r="C471" t="str">
            <v xml:space="preserve"> LIFE+</v>
          </cell>
          <cell r="E471" t="str">
            <v>MANEV - Ocena gospodarki odchodami z produkcji zwierzęcej i metod ich przetwarzania dla ochrony środowiska i zrównoważonej hodowli zwierząt w Europie</v>
          </cell>
          <cell r="I471">
            <v>0</v>
          </cell>
          <cell r="M471" t="str">
            <v>Ochrona Środowiska</v>
          </cell>
          <cell r="N471" t="str">
            <v>Wydatki</v>
          </cell>
          <cell r="O471" t="str">
            <v>Bieżący</v>
          </cell>
        </row>
        <row r="472">
          <cell r="C472" t="str">
            <v xml:space="preserve"> LIFE+</v>
          </cell>
          <cell r="E472" t="str">
            <v>MANEV - Ocena gospodarki odchodami z produkcji zwierzęcej i metod ich przetwarzania dla ochrony środowiska i zrównoważonej hodowli zwierząt w Europie</v>
          </cell>
          <cell r="I472">
            <v>0</v>
          </cell>
          <cell r="M472" t="str">
            <v>Ochrona Środowiska</v>
          </cell>
          <cell r="N472" t="str">
            <v>Wydatki</v>
          </cell>
          <cell r="O472" t="str">
            <v>Bieżący</v>
          </cell>
        </row>
        <row r="473">
          <cell r="C473" t="str">
            <v xml:space="preserve"> LIFE+</v>
          </cell>
          <cell r="E473" t="str">
            <v>MANEV - Ocena gospodarki odchodami z produkcji zwierzęcej i metod ich przetwarzania dla ochrony środowiska i zrównoważonej hodowli zwierząt w Europie</v>
          </cell>
          <cell r="I473">
            <v>0</v>
          </cell>
          <cell r="M473" t="str">
            <v>Ochrona Środowiska</v>
          </cell>
          <cell r="N473" t="str">
            <v>Wydatki</v>
          </cell>
          <cell r="O473" t="str">
            <v>Bieżący</v>
          </cell>
        </row>
        <row r="474">
          <cell r="C474" t="str">
            <v xml:space="preserve"> LIFE+</v>
          </cell>
          <cell r="E474" t="str">
            <v>MANEV - Ocena gospodarki odchodami z produkcji zwierzęcej i metod ich przetwarzania dla ochrony środowiska i zrównoważonej hodowli zwierząt w Europie</v>
          </cell>
          <cell r="I474">
            <v>1557</v>
          </cell>
          <cell r="M474" t="str">
            <v>Ochrona Środowiska</v>
          </cell>
          <cell r="N474" t="str">
            <v>Wydatki</v>
          </cell>
          <cell r="O474" t="str">
            <v>Bieżący</v>
          </cell>
        </row>
        <row r="475">
          <cell r="C475" t="str">
            <v xml:space="preserve"> LIFE+</v>
          </cell>
          <cell r="E475" t="str">
            <v>MANEV - Ocena gospodarki odchodami z produkcji zwierzęcej i metod ich przetwarzania dla ochrony środowiska i zrównoważonej hodowli zwierząt w Europie</v>
          </cell>
          <cell r="I475">
            <v>0</v>
          </cell>
          <cell r="M475" t="str">
            <v>Ochrona Środowiska</v>
          </cell>
          <cell r="N475" t="str">
            <v>Wydatki</v>
          </cell>
          <cell r="O475" t="str">
            <v>Bieżący</v>
          </cell>
        </row>
        <row r="476">
          <cell r="C476" t="str">
            <v xml:space="preserve"> LIFE+</v>
          </cell>
          <cell r="E476" t="str">
            <v>MANEV - Ocena gospodarki odchodami z produkcji zwierzęcej i metod ich przetwarzania dla ochrony środowiska i zrównoważonej hodowli zwierząt w Europie</v>
          </cell>
          <cell r="I476">
            <v>120</v>
          </cell>
          <cell r="M476" t="str">
            <v>Ochrona Środowiska</v>
          </cell>
          <cell r="N476" t="str">
            <v>Wydatki</v>
          </cell>
          <cell r="O476" t="str">
            <v>Bieżący</v>
          </cell>
        </row>
        <row r="477">
          <cell r="C477" t="str">
            <v xml:space="preserve"> LIFE+</v>
          </cell>
          <cell r="E477" t="str">
            <v>MANEV - Ocena gospodarki odchodami z produkcji zwierzęcej i metod ich przetwarzania dla ochrony środowiska i zrównoważonej hodowli zwierząt w Europie</v>
          </cell>
          <cell r="I477">
            <v>36009</v>
          </cell>
          <cell r="M477" t="str">
            <v>Ochrona Środowiska</v>
          </cell>
          <cell r="N477" t="str">
            <v>Wydatki</v>
          </cell>
          <cell r="O477" t="str">
            <v>Bieżący</v>
          </cell>
        </row>
        <row r="478">
          <cell r="C478" t="str">
            <v xml:space="preserve"> LIFE+</v>
          </cell>
          <cell r="E478" t="str">
            <v>MANEV - Ocena gospodarki odchodami z produkcji zwierzęcej i metod ich przetwarzania dla ochrony środowiska i zrównoważonej hodowli zwierząt w Europie</v>
          </cell>
          <cell r="I478">
            <v>0</v>
          </cell>
          <cell r="M478" t="str">
            <v>Ochrona Środowiska</v>
          </cell>
          <cell r="N478" t="str">
            <v>Wydatki</v>
          </cell>
          <cell r="O478" t="str">
            <v>Bieżący</v>
          </cell>
        </row>
        <row r="479">
          <cell r="C479" t="str">
            <v xml:space="preserve"> LIFE+</v>
          </cell>
          <cell r="E479" t="str">
            <v>MANEV - Ocena gospodarki odchodami z produkcji zwierzęcej i metod ich przetwarzania dla ochrony środowiska i zrównoważonej hodowli zwierząt w Europie</v>
          </cell>
          <cell r="I479">
            <v>20</v>
          </cell>
          <cell r="M479" t="str">
            <v>Ochrona Środowiska</v>
          </cell>
          <cell r="N479" t="str">
            <v>Wydatki</v>
          </cell>
          <cell r="O479" t="str">
            <v>Bieżący</v>
          </cell>
        </row>
        <row r="480">
          <cell r="C480" t="str">
            <v xml:space="preserve"> LIFE+</v>
          </cell>
          <cell r="E480" t="str">
            <v>MANEV - Ocena gospodarki odchodami z produkcji zwierzęcej i metod ich przetwarzania dla ochrony środowiska i zrównoważonej hodowli zwierząt w Europie</v>
          </cell>
          <cell r="I480">
            <v>9662</v>
          </cell>
          <cell r="M480" t="str">
            <v>Ochrona Środowiska</v>
          </cell>
          <cell r="N480" t="str">
            <v>Wydatki</v>
          </cell>
          <cell r="O480" t="str">
            <v>Bieżący</v>
          </cell>
        </row>
        <row r="481">
          <cell r="C481" t="str">
            <v xml:space="preserve"> LIFE+</v>
          </cell>
          <cell r="E481" t="str">
            <v>MANEV - Ocena gospodarki odchodami z produkcji zwierzęcej i metod ich przetwarzania dla ochrony środowiska i zrównoważonej hodowli zwierząt w Europie</v>
          </cell>
          <cell r="I481">
            <v>0</v>
          </cell>
          <cell r="M481" t="str">
            <v>Ochrona Środowiska</v>
          </cell>
          <cell r="N481" t="str">
            <v>Wydatki</v>
          </cell>
          <cell r="O481" t="str">
            <v>Bieżący</v>
          </cell>
        </row>
        <row r="482">
          <cell r="C482" t="str">
            <v xml:space="preserve"> LIFE+</v>
          </cell>
          <cell r="E482" t="str">
            <v>MANEV - Ocena gospodarki odchodami z produkcji zwierzęcej i metod ich przetwarzania dla ochrony środowiska i zrównoważonej hodowli zwierząt w Europie</v>
          </cell>
          <cell r="I482">
            <v>0</v>
          </cell>
          <cell r="M482" t="str">
            <v>Ochrona Środowiska</v>
          </cell>
          <cell r="N482" t="str">
            <v>Wydatki</v>
          </cell>
          <cell r="O482" t="str">
            <v>Majątkowy</v>
          </cell>
        </row>
        <row r="483">
          <cell r="C483" t="str">
            <v xml:space="preserve"> LIFE+</v>
          </cell>
          <cell r="E483" t="str">
            <v>MANEV - Ocena gospodarki odchodami z produkcji zwierzęcej i metod ich przetwarzania dla ochrony środowiska i zrównoważonej hodowli zwierząt w Europie</v>
          </cell>
          <cell r="I483">
            <v>0</v>
          </cell>
          <cell r="M483" t="str">
            <v>Ochrona Środowiska</v>
          </cell>
          <cell r="N483" t="str">
            <v>Wydatki</v>
          </cell>
          <cell r="O483" t="str">
            <v>Bieżący</v>
          </cell>
        </row>
        <row r="484">
          <cell r="C484" t="str">
            <v xml:space="preserve"> LIFE+</v>
          </cell>
          <cell r="E484" t="str">
            <v>MANEV - Ocena gospodarki odchodami z produkcji zwierzęcej i metod ich przetwarzania dla ochrony środowiska i zrównoważonej hodowli zwierząt w Europie</v>
          </cell>
          <cell r="I484">
            <v>0</v>
          </cell>
          <cell r="M484" t="str">
            <v>Ochrona Środowiska</v>
          </cell>
          <cell r="N484" t="str">
            <v>Wydatki</v>
          </cell>
          <cell r="O484" t="str">
            <v>Bieżący</v>
          </cell>
        </row>
        <row r="485">
          <cell r="C485" t="str">
            <v xml:space="preserve"> LIFE+</v>
          </cell>
          <cell r="E485" t="str">
            <v>MANEV - Ocena gospodarki odchodami z produkcji zwierzęcej i metod ich przetwarzania dla ochrony środowiska i zrównoważonej hodowli zwierząt w Europie</v>
          </cell>
          <cell r="I485">
            <v>0</v>
          </cell>
          <cell r="M485" t="str">
            <v>Ochrona Środowiska</v>
          </cell>
          <cell r="N485" t="str">
            <v>Wydatki</v>
          </cell>
          <cell r="O485" t="str">
            <v>Bieżący</v>
          </cell>
        </row>
        <row r="486">
          <cell r="C486" t="str">
            <v xml:space="preserve"> LIFE+</v>
          </cell>
          <cell r="E486" t="str">
            <v>MANEV - Ocena gospodarki odchodami z produkcji zwierzęcej i metod ich przetwarzania dla ochrony środowiska i zrównoważonej hodowli zwierząt w Europie</v>
          </cell>
          <cell r="I486">
            <v>309</v>
          </cell>
          <cell r="M486" t="str">
            <v>Ochrona Środowiska</v>
          </cell>
          <cell r="N486" t="str">
            <v>Wydatki</v>
          </cell>
          <cell r="O486" t="str">
            <v>Bieżący</v>
          </cell>
        </row>
        <row r="487">
          <cell r="C487" t="str">
            <v xml:space="preserve"> LIFE+</v>
          </cell>
          <cell r="E487" t="str">
            <v>MANEV - Ocena gospodarki odchodami z produkcji zwierzęcej i metod ich przetwarzania dla ochrony środowiska i zrównoważonej hodowli zwierząt w Europie</v>
          </cell>
          <cell r="I487">
            <v>0</v>
          </cell>
          <cell r="M487" t="str">
            <v>Ochrona Środowiska</v>
          </cell>
          <cell r="N487" t="str">
            <v>Wydatki</v>
          </cell>
          <cell r="O487" t="str">
            <v>Bieżący</v>
          </cell>
        </row>
        <row r="488">
          <cell r="C488" t="str">
            <v xml:space="preserve"> LIFE+</v>
          </cell>
          <cell r="E488" t="str">
            <v>MANEV - Ocena gospodarki odchodami z produkcji zwierzęcej i metod ich przetwarzania dla ochrony środowiska i zrównoważonej hodowli zwierząt w Europie</v>
          </cell>
          <cell r="I488">
            <v>84</v>
          </cell>
          <cell r="M488" t="str">
            <v>Ochrona Środowiska</v>
          </cell>
          <cell r="N488" t="str">
            <v>Wydatki</v>
          </cell>
          <cell r="O488" t="str">
            <v>Bieżący</v>
          </cell>
        </row>
        <row r="489">
          <cell r="C489" t="str">
            <v xml:space="preserve"> LIFE+</v>
          </cell>
          <cell r="E489" t="str">
            <v>MANEV - Ocena gospodarki odchodami z produkcji zwierzęcej i metod ich przetwarzania dla ochrony środowiska i zrównoważonej hodowli zwierząt w Europie</v>
          </cell>
          <cell r="I489">
            <v>10503</v>
          </cell>
          <cell r="M489" t="str">
            <v>Ochrona Środowiska</v>
          </cell>
          <cell r="N489" t="str">
            <v>Wydatki</v>
          </cell>
          <cell r="O489" t="str">
            <v>Bieżący</v>
          </cell>
        </row>
        <row r="490">
          <cell r="C490" t="str">
            <v xml:space="preserve"> LIFE+</v>
          </cell>
          <cell r="E490" t="str">
            <v>MANEV - Ocena gospodarki odchodami z produkcji zwierzęcej i metod ich przetwarzania dla ochrony środowiska i zrównoważonej hodowli zwierząt w Europie</v>
          </cell>
          <cell r="I490">
            <v>0</v>
          </cell>
          <cell r="M490" t="str">
            <v>Ochrona Środowiska</v>
          </cell>
          <cell r="N490" t="str">
            <v>Wydatki</v>
          </cell>
          <cell r="O490" t="str">
            <v>Bieżący</v>
          </cell>
        </row>
        <row r="491">
          <cell r="C491" t="str">
            <v xml:space="preserve"> LIFE+</v>
          </cell>
          <cell r="E491" t="str">
            <v>MANEV - Ocena gospodarki odchodami z produkcji zwierzęcej i metod ich przetwarzania dla ochrony środowiska i zrównoważonej hodowli zwierząt w Europie</v>
          </cell>
          <cell r="I491">
            <v>14</v>
          </cell>
          <cell r="M491" t="str">
            <v>Ochrona Środowiska</v>
          </cell>
          <cell r="N491" t="str">
            <v>Wydatki</v>
          </cell>
          <cell r="O491" t="str">
            <v>Bieżący</v>
          </cell>
        </row>
        <row r="492">
          <cell r="C492" t="str">
            <v xml:space="preserve"> LIFE+</v>
          </cell>
          <cell r="E492" t="str">
            <v>MANEV - Ocena gospodarki odchodami z produkcji zwierzęcej i metod ich przetwarzania dla ochrony środowiska i zrównoważonej hodowli zwierząt w Europie</v>
          </cell>
          <cell r="I492">
            <v>6815</v>
          </cell>
          <cell r="M492" t="str">
            <v>Ochrona Środowiska</v>
          </cell>
          <cell r="N492" t="str">
            <v>Wydatki</v>
          </cell>
          <cell r="O492" t="str">
            <v>Bieżący</v>
          </cell>
        </row>
        <row r="493">
          <cell r="C493" t="str">
            <v xml:space="preserve"> LIFE+</v>
          </cell>
          <cell r="E493" t="str">
            <v>MANEV - Ocena gospodarki odchodami z produkcji zwierzęcej i metod ich przetwarzania dla ochrony środowiska i zrównoważonej hodowli zwierząt w Europie</v>
          </cell>
          <cell r="I493">
            <v>0</v>
          </cell>
          <cell r="M493" t="str">
            <v>Ochrona Środowiska</v>
          </cell>
          <cell r="N493" t="str">
            <v>Wydatki</v>
          </cell>
          <cell r="O493" t="str">
            <v>Bieżący</v>
          </cell>
        </row>
        <row r="494">
          <cell r="C494" t="str">
            <v xml:space="preserve"> LIFE+</v>
          </cell>
          <cell r="E494" t="str">
            <v>MANEV - Ocena gospodarki odchodami z produkcji zwierzęcej i metod ich przetwarzania dla ochrony środowiska i zrównoważonej hodowli zwierząt w Europie</v>
          </cell>
          <cell r="I494">
            <v>0</v>
          </cell>
          <cell r="M494" t="str">
            <v>Ochrona Środowiska</v>
          </cell>
          <cell r="N494" t="str">
            <v>Wydatki</v>
          </cell>
          <cell r="O494" t="str">
            <v>Majątkowy</v>
          </cell>
        </row>
        <row r="495">
          <cell r="C495" t="str">
            <v xml:space="preserve"> LIFE+</v>
          </cell>
          <cell r="E495" t="str">
            <v>MANEV - Ocena gospodarki odchodami z produkcji zwierzęcej i metod ich przetwarzania dla ochrony środowiska i zrównoważonej hodowli zwierząt w Europie</v>
          </cell>
          <cell r="I495">
            <v>0</v>
          </cell>
          <cell r="M495" t="str">
            <v>Ochrona Środowiska</v>
          </cell>
          <cell r="N495" t="str">
            <v>Wydatki</v>
          </cell>
          <cell r="O495" t="str">
            <v>Bieżący</v>
          </cell>
        </row>
        <row r="496">
          <cell r="C496" t="str">
            <v xml:space="preserve"> LIFE+</v>
          </cell>
          <cell r="E496" t="str">
            <v>MANEV - Ocena gospodarki odchodami z produkcji zwierzęcej i metod ich przetwarzania dla ochrony środowiska i zrównoważonej hodowli zwierząt w Europie</v>
          </cell>
          <cell r="I496">
            <v>0</v>
          </cell>
          <cell r="M496" t="str">
            <v>Ochrona Środowiska</v>
          </cell>
          <cell r="N496" t="str">
            <v>Wydatki</v>
          </cell>
          <cell r="O496" t="str">
            <v>Bieżący</v>
          </cell>
        </row>
        <row r="497">
          <cell r="C497" t="str">
            <v xml:space="preserve"> LIFE+</v>
          </cell>
          <cell r="E497" t="str">
            <v>MANEV - Ocena gospodarki odchodami z produkcji zwierzęcej i metod ich przetwarzania dla ochrony środowiska i zrównoważonej hodowli zwierząt w Europie</v>
          </cell>
          <cell r="I497">
            <v>0</v>
          </cell>
          <cell r="M497" t="str">
            <v>Ochrona Środowiska</v>
          </cell>
          <cell r="N497" t="str">
            <v>Wydatki</v>
          </cell>
          <cell r="O497" t="str">
            <v>Bieżący</v>
          </cell>
        </row>
        <row r="498">
          <cell r="C498" t="str">
            <v xml:space="preserve"> LIFE+</v>
          </cell>
          <cell r="E498" t="str">
            <v>MANEV - Ocena gospodarki odchodami z produkcji zwierzęcej i metod ich przetwarzania dla ochrony środowiska i zrównoważonej hodowli zwierząt w Europie</v>
          </cell>
          <cell r="I498">
            <v>629</v>
          </cell>
          <cell r="M498" t="str">
            <v>Ochrona Środowiska</v>
          </cell>
          <cell r="N498" t="str">
            <v>Wydatki</v>
          </cell>
          <cell r="O498" t="str">
            <v>Bieżący</v>
          </cell>
        </row>
        <row r="499">
          <cell r="C499" t="str">
            <v xml:space="preserve"> LIFE+</v>
          </cell>
          <cell r="E499" t="str">
            <v>MANEV - Ocena gospodarki odchodami z produkcji zwierzęcej i metod ich przetwarzania dla ochrony środowiska i zrównoważonej hodowli zwierząt w Europie</v>
          </cell>
          <cell r="I499">
            <v>0</v>
          </cell>
          <cell r="M499" t="str">
            <v>Ochrona Środowiska</v>
          </cell>
          <cell r="N499" t="str">
            <v>Wydatki</v>
          </cell>
          <cell r="O499" t="str">
            <v>Bieżący</v>
          </cell>
        </row>
        <row r="500">
          <cell r="C500" t="str">
            <v xml:space="preserve"> LIFE+</v>
          </cell>
          <cell r="E500" t="str">
            <v>MANEV - Ocena gospodarki odchodami z produkcji zwierzęcej i metod ich przetwarzania dla ochrony środowiska i zrównoważonej hodowli zwierząt w Europie</v>
          </cell>
          <cell r="I500">
            <v>69</v>
          </cell>
          <cell r="M500" t="str">
            <v>Ochrona Środowiska</v>
          </cell>
          <cell r="N500" t="str">
            <v>Wydatki</v>
          </cell>
          <cell r="O500" t="str">
            <v>Bieżący</v>
          </cell>
        </row>
        <row r="501">
          <cell r="C501" t="str">
            <v xml:space="preserve"> LIFE+</v>
          </cell>
          <cell r="E501" t="str">
            <v>MANEV - Ocena gospodarki odchodami z produkcji zwierzęcej i metod ich przetwarzania dla ochrony środowiska i zrównoważonej hodowli zwierząt w Europie</v>
          </cell>
          <cell r="I501">
            <v>13051</v>
          </cell>
          <cell r="M501" t="str">
            <v>Ochrona Środowiska</v>
          </cell>
          <cell r="N501" t="str">
            <v>Wydatki</v>
          </cell>
          <cell r="O501" t="str">
            <v>Bieżący</v>
          </cell>
        </row>
        <row r="502">
          <cell r="C502" t="str">
            <v xml:space="preserve"> LIFE+</v>
          </cell>
          <cell r="E502" t="str">
            <v>MANEV - Ocena gospodarki odchodami z produkcji zwierzęcej i metod ich przetwarzania dla ochrony środowiska i zrównoważonej hodowli zwierząt w Europie</v>
          </cell>
          <cell r="I502">
            <v>0</v>
          </cell>
          <cell r="M502" t="str">
            <v>Ochrona Środowiska</v>
          </cell>
          <cell r="N502" t="str">
            <v>Wydatki</v>
          </cell>
          <cell r="O502" t="str">
            <v>Bieżący</v>
          </cell>
        </row>
        <row r="503">
          <cell r="C503" t="str">
            <v xml:space="preserve"> LIFE+</v>
          </cell>
          <cell r="E503" t="str">
            <v>MANEV - Ocena gospodarki odchodami z produkcji zwierzęcej i metod ich przetwarzania dla ochrony środowiska i zrównoważonej hodowli zwierząt w Europie</v>
          </cell>
          <cell r="I503">
            <v>12</v>
          </cell>
          <cell r="M503" t="str">
            <v>Ochrona Środowiska</v>
          </cell>
          <cell r="N503" t="str">
            <v>Wydatki</v>
          </cell>
          <cell r="O503" t="str">
            <v>Bieżący</v>
          </cell>
        </row>
        <row r="504">
          <cell r="C504" t="str">
            <v xml:space="preserve"> LIFE+</v>
          </cell>
          <cell r="E504" t="str">
            <v>MANEV - Ocena gospodarki odchodami z produkcji zwierzęcej i metod ich przetwarzania dla ochrony środowiska i zrównoważonej hodowli zwierząt w Europie</v>
          </cell>
          <cell r="I504">
            <v>5557</v>
          </cell>
          <cell r="M504" t="str">
            <v>Ochrona Środowiska</v>
          </cell>
          <cell r="N504" t="str">
            <v>Wydatki</v>
          </cell>
          <cell r="O504" t="str">
            <v>Bieżący</v>
          </cell>
        </row>
        <row r="505">
          <cell r="C505" t="str">
            <v xml:space="preserve"> LIFE+</v>
          </cell>
          <cell r="E505" t="str">
            <v>MANEV - Ocena gospodarki odchodami z produkcji zwierzęcej i metod ich przetwarzania dla ochrony środowiska i zrównoważonej hodowli zwierząt w Europie</v>
          </cell>
          <cell r="I505">
            <v>0</v>
          </cell>
          <cell r="M505" t="str">
            <v>Ochrona Środowiska</v>
          </cell>
          <cell r="N505" t="str">
            <v>Wydatki</v>
          </cell>
          <cell r="O505" t="str">
            <v>Bieżący</v>
          </cell>
        </row>
        <row r="506">
          <cell r="C506" t="str">
            <v xml:space="preserve"> LIFE+</v>
          </cell>
          <cell r="E506" t="str">
            <v>MANEV - Ocena gospodarki odchodami z produkcji zwierzęcej i metod ich przetwarzania dla ochrony środowiska i zrównoważonej hodowli zwierząt w Europie</v>
          </cell>
          <cell r="I506">
            <v>0</v>
          </cell>
          <cell r="M506" t="str">
            <v>Ochrona Środowiska</v>
          </cell>
          <cell r="N506" t="str">
            <v>Wydatki</v>
          </cell>
          <cell r="O506" t="str">
            <v>Bieżący</v>
          </cell>
        </row>
        <row r="507">
          <cell r="C507" t="str">
            <v xml:space="preserve"> LIFE+</v>
          </cell>
          <cell r="E507" t="str">
            <v>MANEV - Ocena gospodarki odchodami z produkcji zwierzęcej i metod ich przetwarzania dla ochrony środowiska i zrównoważonej hodowli zwierząt w Europie</v>
          </cell>
          <cell r="I507">
            <v>0</v>
          </cell>
          <cell r="M507" t="str">
            <v>Ochrona Środowiska</v>
          </cell>
          <cell r="N507" t="str">
            <v>Dochody</v>
          </cell>
          <cell r="O507" t="str">
            <v>Bieżący</v>
          </cell>
        </row>
        <row r="508">
          <cell r="C508" t="str">
            <v xml:space="preserve"> LIFE+</v>
          </cell>
          <cell r="E508" t="str">
            <v>MANEV - Ocena gospodarki odchodami z produkcji zwierzęcej i metod ich przetwarzania dla ochrony środowiska i zrównoważonej hodowli zwierząt w Europie</v>
          </cell>
          <cell r="I508">
            <v>0</v>
          </cell>
          <cell r="M508" t="str">
            <v>Ochrona Środowiska</v>
          </cell>
          <cell r="N508" t="str">
            <v>Dochody</v>
          </cell>
          <cell r="O508" t="str">
            <v>Majątkowy</v>
          </cell>
        </row>
        <row r="509">
          <cell r="C509" t="str">
            <v xml:space="preserve"> LIFE+</v>
          </cell>
          <cell r="E509" t="str">
            <v>MANEV - Ocena gospodarki odchodami z produkcji zwierzęcej i metod ich przetwarzania dla ochrony środowiska i zrównoważonej hodowli zwierząt w Europie</v>
          </cell>
          <cell r="I509">
            <v>0</v>
          </cell>
          <cell r="M509" t="str">
            <v>Ochrona Środowiska</v>
          </cell>
          <cell r="N509" t="str">
            <v>Dochody</v>
          </cell>
          <cell r="O509" t="str">
            <v>Bieżący</v>
          </cell>
        </row>
        <row r="510">
          <cell r="C510" t="str">
            <v xml:space="preserve"> LIFE+</v>
          </cell>
          <cell r="E510" t="str">
            <v>MANEV - Ocena gospodarki odchodami z produkcji zwierzęcej i metod ich przetwarzania dla ochrony środowiska i zrównoważonej hodowli zwierząt w Europie</v>
          </cell>
          <cell r="I510">
            <v>0</v>
          </cell>
          <cell r="M510" t="str">
            <v>Ochrona Środowiska</v>
          </cell>
          <cell r="N510" t="str">
            <v>Dochody</v>
          </cell>
          <cell r="O510" t="str">
            <v>Majątkowy</v>
          </cell>
        </row>
        <row r="511">
          <cell r="C511" t="str">
            <v>Program Operacyjny Pomoc Techniczna</v>
          </cell>
          <cell r="E511" t="str">
            <v>Funkcjonowanie na terenie woj. W-M systemu informacji o funduszach europejskich</v>
          </cell>
          <cell r="I511">
            <v>81468</v>
          </cell>
          <cell r="M511" t="str">
            <v>ZPRR</v>
          </cell>
          <cell r="N511" t="str">
            <v>Wydatki</v>
          </cell>
          <cell r="O511" t="str">
            <v>Bieżący</v>
          </cell>
        </row>
        <row r="512">
          <cell r="C512" t="str">
            <v>Program Operacyjny Pomoc Techniczna</v>
          </cell>
          <cell r="E512" t="str">
            <v>Funkcjonowanie na terenie woj. W-M systemu informacji o funduszach europejskich</v>
          </cell>
          <cell r="I512">
            <v>6814</v>
          </cell>
          <cell r="M512" t="str">
            <v>ZPRR</v>
          </cell>
          <cell r="N512" t="str">
            <v>Wydatki</v>
          </cell>
          <cell r="O512" t="str">
            <v>Bieżący</v>
          </cell>
        </row>
        <row r="513">
          <cell r="C513" t="str">
            <v>Program Operacyjny Pomoc Techniczna</v>
          </cell>
          <cell r="E513" t="str">
            <v>Funkcjonowanie na terenie woj. W-M systemu informacji o funduszach europejskich</v>
          </cell>
          <cell r="I513">
            <v>13233</v>
          </cell>
          <cell r="M513" t="str">
            <v>ZPRR</v>
          </cell>
          <cell r="N513" t="str">
            <v>Wydatki</v>
          </cell>
          <cell r="O513" t="str">
            <v>Bieżący</v>
          </cell>
        </row>
        <row r="514">
          <cell r="C514" t="str">
            <v>Program Operacyjny Pomoc Techniczna</v>
          </cell>
          <cell r="E514" t="str">
            <v>Funkcjonowanie na terenie woj. W-M systemu informacji o funduszach europejskich</v>
          </cell>
          <cell r="I514">
            <v>1004</v>
          </cell>
          <cell r="M514" t="str">
            <v>ZPRR</v>
          </cell>
          <cell r="N514" t="str">
            <v>Wydatki</v>
          </cell>
          <cell r="O514" t="str">
            <v>Bieżący</v>
          </cell>
        </row>
        <row r="515">
          <cell r="C515" t="str">
            <v>Program Operacyjny Pomoc Techniczna</v>
          </cell>
          <cell r="E515" t="str">
            <v>Funkcjonowanie na terenie woj. W-M systemu informacji o funduszach europejskich</v>
          </cell>
          <cell r="I515">
            <v>3483</v>
          </cell>
          <cell r="M515" t="str">
            <v>ZPRR</v>
          </cell>
          <cell r="N515" t="str">
            <v>Wydatki</v>
          </cell>
          <cell r="O515" t="str">
            <v>Bieżący</v>
          </cell>
        </row>
        <row r="516">
          <cell r="C516" t="str">
            <v>Program Operacyjny Pomoc Techniczna</v>
          </cell>
          <cell r="E516" t="str">
            <v>Funkcjonowanie na terenie woj. W-M systemu informacji o funduszach europejskich</v>
          </cell>
          <cell r="I516">
            <v>10348</v>
          </cell>
          <cell r="M516" t="str">
            <v>ZPRR</v>
          </cell>
          <cell r="N516" t="str">
            <v>Wydatki</v>
          </cell>
          <cell r="O516" t="str">
            <v>Bieżący</v>
          </cell>
        </row>
        <row r="517">
          <cell r="C517" t="str">
            <v>Program Operacyjny Pomoc Techniczna</v>
          </cell>
          <cell r="E517" t="str">
            <v>Funkcjonowanie na terenie woj. W-M systemu informacji o funduszach europejskich</v>
          </cell>
          <cell r="I517">
            <v>3599</v>
          </cell>
          <cell r="M517" t="str">
            <v>ZPRR</v>
          </cell>
          <cell r="N517" t="str">
            <v>Wydatki</v>
          </cell>
          <cell r="O517" t="str">
            <v>Bieżący</v>
          </cell>
        </row>
        <row r="518">
          <cell r="C518" t="str">
            <v>Program Operacyjny Pomoc Techniczna</v>
          </cell>
          <cell r="E518" t="str">
            <v>Funkcjonowanie na terenie woj. W-M systemu informacji o funduszach europejskich</v>
          </cell>
          <cell r="I518">
            <v>1530</v>
          </cell>
          <cell r="M518" t="str">
            <v>ZPRR</v>
          </cell>
          <cell r="N518" t="str">
            <v>Wydatki</v>
          </cell>
          <cell r="O518" t="str">
            <v>Bieżący</v>
          </cell>
        </row>
        <row r="519">
          <cell r="C519" t="str">
            <v>Program Operacyjny Pomoc Techniczna</v>
          </cell>
          <cell r="E519" t="str">
            <v>Funkcjonowanie na terenie woj. W-M systemu informacji o funduszach europejskich</v>
          </cell>
          <cell r="I519">
            <v>14377</v>
          </cell>
          <cell r="M519" t="str">
            <v>ZPRR</v>
          </cell>
          <cell r="N519" t="str">
            <v>Wydatki</v>
          </cell>
          <cell r="O519" t="str">
            <v>Bieżący</v>
          </cell>
        </row>
        <row r="520">
          <cell r="C520" t="str">
            <v>Program Operacyjny Pomoc Techniczna</v>
          </cell>
          <cell r="E520" t="str">
            <v>Funkcjonowanie na terenie woj. W-M systemu informacji o funduszach europejskich</v>
          </cell>
          <cell r="I520">
            <v>1203</v>
          </cell>
          <cell r="M520" t="str">
            <v>ZPRR</v>
          </cell>
          <cell r="N520" t="str">
            <v>Wydatki</v>
          </cell>
          <cell r="O520" t="str">
            <v>Bieżący</v>
          </cell>
        </row>
        <row r="521">
          <cell r="C521" t="str">
            <v>Program Operacyjny Pomoc Techniczna</v>
          </cell>
          <cell r="E521" t="str">
            <v>Funkcjonowanie na terenie woj. W-M systemu informacji o funduszach europejskich</v>
          </cell>
          <cell r="I521">
            <v>2335</v>
          </cell>
          <cell r="M521" t="str">
            <v>ZPRR</v>
          </cell>
          <cell r="N521" t="str">
            <v>Wydatki</v>
          </cell>
          <cell r="O521" t="str">
            <v>Bieżący</v>
          </cell>
        </row>
        <row r="522">
          <cell r="C522" t="str">
            <v>Program Operacyjny Pomoc Techniczna</v>
          </cell>
          <cell r="E522" t="str">
            <v>Funkcjonowanie na terenie woj. W-M systemu informacji o funduszach europejskich</v>
          </cell>
          <cell r="I522">
            <v>177</v>
          </cell>
          <cell r="M522" t="str">
            <v>ZPRR</v>
          </cell>
          <cell r="N522" t="str">
            <v>Wydatki</v>
          </cell>
          <cell r="O522" t="str">
            <v>Bieżący</v>
          </cell>
        </row>
        <row r="523">
          <cell r="C523" t="str">
            <v>Program Operacyjny Pomoc Techniczna</v>
          </cell>
          <cell r="E523" t="str">
            <v>Funkcjonowanie na terenie woj. W-M systemu informacji o funduszach europejskich</v>
          </cell>
          <cell r="I523">
            <v>615</v>
          </cell>
          <cell r="M523" t="str">
            <v>ZPRR</v>
          </cell>
          <cell r="N523" t="str">
            <v>Wydatki</v>
          </cell>
          <cell r="O523" t="str">
            <v>Bieżący</v>
          </cell>
        </row>
        <row r="524">
          <cell r="C524" t="str">
            <v>Program Operacyjny Pomoc Techniczna</v>
          </cell>
          <cell r="E524" t="str">
            <v>Funkcjonowanie na terenie woj. W-M systemu informacji o funduszach europejskich</v>
          </cell>
          <cell r="I524">
            <v>1826</v>
          </cell>
          <cell r="M524" t="str">
            <v>ZPRR</v>
          </cell>
          <cell r="N524" t="str">
            <v>Wydatki</v>
          </cell>
          <cell r="O524" t="str">
            <v>Bieżący</v>
          </cell>
        </row>
        <row r="525">
          <cell r="C525" t="str">
            <v>Program Operacyjny Pomoc Techniczna</v>
          </cell>
          <cell r="E525" t="str">
            <v>Funkcjonowanie na terenie woj. W-M systemu informacji o funduszach europejskich</v>
          </cell>
          <cell r="I525">
            <v>635</v>
          </cell>
          <cell r="M525" t="str">
            <v>ZPRR</v>
          </cell>
          <cell r="N525" t="str">
            <v>Wydatki</v>
          </cell>
          <cell r="O525" t="str">
            <v>Bieżący</v>
          </cell>
        </row>
        <row r="526">
          <cell r="C526" t="str">
            <v>Program Operacyjny Pomoc Techniczna</v>
          </cell>
          <cell r="E526" t="str">
            <v>Funkcjonowanie na terenie woj. W-M systemu informacji o funduszach europejskich</v>
          </cell>
          <cell r="I526">
            <v>270</v>
          </cell>
          <cell r="M526" t="str">
            <v>ZPRR</v>
          </cell>
          <cell r="N526" t="str">
            <v>Wydatki</v>
          </cell>
          <cell r="O526" t="str">
            <v>Bieżący</v>
          </cell>
        </row>
        <row r="527">
          <cell r="C527" t="str">
            <v>Program Operacyjny Pomoc Techniczna</v>
          </cell>
          <cell r="E527" t="str">
            <v>Pomoc Techniczna - Funkcjonowanie na terenie woj.W-M systemu informacji o funduszach europejskich</v>
          </cell>
          <cell r="M527" t="str">
            <v>ZPRR</v>
          </cell>
          <cell r="N527" t="str">
            <v>Dochody</v>
          </cell>
          <cell r="O527" t="str">
            <v>Bieżący</v>
          </cell>
        </row>
        <row r="528">
          <cell r="C528" t="str">
            <v>Program Operacyjny Pomoc Techniczna</v>
          </cell>
          <cell r="E528" t="str">
            <v>Pomoc Techniczna - Funkcjonowanie na terenie woj.W-M systemu informacji o funduszach europejskich</v>
          </cell>
          <cell r="M528" t="str">
            <v>ZPRR</v>
          </cell>
          <cell r="N528" t="str">
            <v>Dochody</v>
          </cell>
          <cell r="O528" t="str">
            <v>Bieżący</v>
          </cell>
        </row>
        <row r="529">
          <cell r="C529" t="str">
            <v>Program Współpracy Transgranicznej Litwa-Polska 2007-2013</v>
          </cell>
          <cell r="E529" t="str">
            <v>Funkcjonowanie Regionalnego Punktu Kontaktowego Programu Litwa-Polska w Urzędzie Marszałkowskim Woj. W-M</v>
          </cell>
          <cell r="I529">
            <v>17473</v>
          </cell>
          <cell r="M529" t="str">
            <v>Polityka Regionalna</v>
          </cell>
          <cell r="N529" t="str">
            <v>Wydatki</v>
          </cell>
          <cell r="O529" t="str">
            <v>Bieżący</v>
          </cell>
        </row>
        <row r="530">
          <cell r="C530" t="str">
            <v>Program Współpracy Transgranicznej Litwa-Polska 2007-2013</v>
          </cell>
          <cell r="E530" t="str">
            <v>Funkcjonowanie Regionalnego Punktu Kontaktowego Programu Litwa-Polska w Urzędzie Marszałkowskim Woj. W-M</v>
          </cell>
          <cell r="I530">
            <v>0</v>
          </cell>
          <cell r="M530" t="str">
            <v>Polityka Regionalna</v>
          </cell>
          <cell r="N530" t="str">
            <v>Wydatki</v>
          </cell>
          <cell r="O530" t="str">
            <v>Bieżący</v>
          </cell>
        </row>
        <row r="531">
          <cell r="C531" t="str">
            <v>Program Współpracy Transgranicznej Litwa-Polska 2007-2013</v>
          </cell>
          <cell r="E531" t="str">
            <v>Funkcjonowanie Regionalnego Punktu Kontaktowego Programu Litwa-Polska w Urzędzie Marszałkowskim Woj. W-M</v>
          </cell>
          <cell r="I531">
            <v>3405</v>
          </cell>
          <cell r="M531" t="str">
            <v>Polityka Regionalna</v>
          </cell>
          <cell r="N531" t="str">
            <v>Wydatki</v>
          </cell>
          <cell r="O531" t="str">
            <v>Bieżący</v>
          </cell>
        </row>
        <row r="532">
          <cell r="C532" t="str">
            <v>Program Współpracy Transgranicznej Litwa-Polska 2007-2013</v>
          </cell>
          <cell r="E532" t="str">
            <v>Funkcjonowanie Regionalnego Punktu Kontaktowego Programu Litwa-Polska w Urzędzie Marszałkowskim Woj. W-M</v>
          </cell>
          <cell r="I532">
            <v>500</v>
          </cell>
          <cell r="M532" t="str">
            <v>Polityka Regionalna</v>
          </cell>
          <cell r="N532" t="str">
            <v>Wydatki</v>
          </cell>
          <cell r="O532" t="str">
            <v>Bieżący</v>
          </cell>
        </row>
        <row r="533">
          <cell r="C533" t="str">
            <v>Program Współpracy Transgranicznej Litwa-Polska 2007-2013</v>
          </cell>
          <cell r="E533" t="str">
            <v>Funkcjonowanie Regionalnego Punktu Kontaktowego Programu Litwa-Polska w Urzędzie Marszałkowskim Woj. W-M</v>
          </cell>
          <cell r="I533">
            <v>2918</v>
          </cell>
          <cell r="M533" t="str">
            <v>Polityka Regionalna</v>
          </cell>
          <cell r="N533" t="str">
            <v>Wydatki</v>
          </cell>
          <cell r="O533" t="str">
            <v>Bieżący</v>
          </cell>
        </row>
        <row r="534">
          <cell r="C534" t="str">
            <v>Program Współpracy Transgranicznej Litwa-Polska 2007-2013</v>
          </cell>
          <cell r="E534" t="str">
            <v>Funkcjonowanie Regionalnego Punktu Kontaktowego Programu Litwa-Polska w Urzędzie Marszałkowskim Woj. W-M</v>
          </cell>
          <cell r="I534">
            <v>0</v>
          </cell>
          <cell r="M534" t="str">
            <v>Polityka Regionalna</v>
          </cell>
          <cell r="N534" t="str">
            <v>Wydatki</v>
          </cell>
          <cell r="O534" t="str">
            <v>Bieżący</v>
          </cell>
        </row>
        <row r="535">
          <cell r="C535" t="str">
            <v>Program Współpracy Transgranicznej Litwa-Polska 2007-2013</v>
          </cell>
          <cell r="E535" t="str">
            <v>Funkcjonowanie Regionalnego Punktu Kontaktowego Programu Litwa-Polska w Urzędzie Marszałkowskim Woj. W-M</v>
          </cell>
          <cell r="I535">
            <v>1299</v>
          </cell>
          <cell r="M535" t="str">
            <v>Polityka Regionalna</v>
          </cell>
          <cell r="N535" t="str">
            <v>Wydatki</v>
          </cell>
          <cell r="O535" t="str">
            <v>Bieżący</v>
          </cell>
        </row>
        <row r="536">
          <cell r="C536" t="str">
            <v>Program Współpracy Transgranicznej Litwa-Polska 2007-2013</v>
          </cell>
          <cell r="E536" t="str">
            <v>Funkcjonowanie Regionalnego Punktu Kontaktowego Programu Litwa-Polska w Urzędzie Marszałkowskim Woj. W-M</v>
          </cell>
          <cell r="I536">
            <v>0</v>
          </cell>
          <cell r="M536" t="str">
            <v>Polityka Regionalna</v>
          </cell>
          <cell r="N536" t="str">
            <v>Wydatki</v>
          </cell>
          <cell r="O536" t="str">
            <v>Bieżący</v>
          </cell>
        </row>
        <row r="537">
          <cell r="C537" t="str">
            <v>Program Współpracy Transgranicznej Litwa-Polska 2007-2013</v>
          </cell>
          <cell r="E537" t="str">
            <v>Funkcjonowanie Regionalnego Punktu Kontaktowego Programu Litwa-Polska w Urzędzie Marszałkowskim Woj. W-M</v>
          </cell>
          <cell r="I537">
            <v>0</v>
          </cell>
          <cell r="M537" t="str">
            <v>Polityka Regionalna</v>
          </cell>
          <cell r="N537" t="str">
            <v>Wydatki</v>
          </cell>
          <cell r="O537" t="str">
            <v>Bieżący</v>
          </cell>
        </row>
        <row r="538">
          <cell r="C538" t="str">
            <v>Program Współpracy Transgranicznej Litwa-Polska 2007-2013</v>
          </cell>
          <cell r="E538" t="str">
            <v>Funkcjonowanie Regionalnego Punktu Kontaktowego Programu Litwa-Polska w Urzędzie Marszałkowskim Woj. W-M</v>
          </cell>
          <cell r="I538">
            <v>0</v>
          </cell>
          <cell r="M538" t="str">
            <v>Polityka Regionalna</v>
          </cell>
          <cell r="N538" t="str">
            <v>Wydatki</v>
          </cell>
          <cell r="O538" t="str">
            <v>Bieżący</v>
          </cell>
        </row>
        <row r="539">
          <cell r="C539" t="str">
            <v>Program Współpracy Transgranicznej Litwa-Polska 2007-2013</v>
          </cell>
          <cell r="E539" t="str">
            <v>Funkcjonowanie Regionalnego Punktu Kontaktowego Programu Litwa-Polska w Urzędzie Marszałkowskim Woj. W-M</v>
          </cell>
          <cell r="I539">
            <v>0</v>
          </cell>
          <cell r="M539" t="str">
            <v>Polityka Regionalna</v>
          </cell>
          <cell r="N539" t="str">
            <v>Wydatki</v>
          </cell>
          <cell r="O539" t="str">
            <v>Bieżący</v>
          </cell>
        </row>
        <row r="540">
          <cell r="C540" t="str">
            <v>Program Współpracy Transgranicznej Litwa-Polska 2007-2013</v>
          </cell>
          <cell r="E540" t="str">
            <v>Funkcjonowanie Regionalnego Punktu Kontaktowego Programu Litwa-Polska w Urzędzie Marszałkowskim Woj. W-M</v>
          </cell>
          <cell r="I540">
            <v>0</v>
          </cell>
          <cell r="M540" t="str">
            <v>Polityka Regionalna</v>
          </cell>
          <cell r="N540" t="str">
            <v>Wydatki</v>
          </cell>
          <cell r="O540" t="str">
            <v>Bieżący</v>
          </cell>
        </row>
        <row r="541">
          <cell r="C541" t="str">
            <v>Program Współpracy Transgranicznej Litwa-Polska 2007-2013</v>
          </cell>
          <cell r="E541" t="str">
            <v>Funkcjonowanie Regionalnego Punktu Kontaktowego Programu Litwa-Polska w Urzędzie Marszałkowskim Woj. W-M</v>
          </cell>
          <cell r="I541">
            <v>264</v>
          </cell>
          <cell r="M541" t="str">
            <v>Polityka Regionalna</v>
          </cell>
          <cell r="N541" t="str">
            <v>Wydatki</v>
          </cell>
          <cell r="O541" t="str">
            <v>Bieżący</v>
          </cell>
        </row>
        <row r="542">
          <cell r="C542" t="str">
            <v>Program Współpracy Transgranicznej Litwa-Polska 2007-2013</v>
          </cell>
          <cell r="E542" t="str">
            <v>Funkcjonowanie Regionalnego Punktu Kontaktowego Programu Litwa-Polska w Urzędzie Marszałkowskim Woj. W-M</v>
          </cell>
          <cell r="I542">
            <v>2430</v>
          </cell>
          <cell r="M542" t="str">
            <v>Polityka Regionalna</v>
          </cell>
          <cell r="N542" t="str">
            <v>Wydatki</v>
          </cell>
          <cell r="O542" t="str">
            <v>Bieżący</v>
          </cell>
        </row>
        <row r="543">
          <cell r="C543" t="str">
            <v>Program Współpracy Transgranicznej Litwa-Polska 2007-2013</v>
          </cell>
          <cell r="E543" t="str">
            <v>Funkcjonowanie Regionalnego Punktu Kontaktowego Programu Litwa-Polska w Urzędzie Marszałkowskim Woj. W-M</v>
          </cell>
          <cell r="I543">
            <v>0</v>
          </cell>
          <cell r="M543" t="str">
            <v>Polityka Regionalna</v>
          </cell>
          <cell r="N543" t="str">
            <v>Wydatki</v>
          </cell>
          <cell r="O543" t="str">
            <v>Bieżący</v>
          </cell>
        </row>
        <row r="544">
          <cell r="C544" t="str">
            <v>Program Współpracy Transgranicznej Litwa-Polska 2007-2013</v>
          </cell>
          <cell r="E544" t="str">
            <v>Funkcjonowanie Regionalnego Punktu Kontaktowego Programu Litwa-Polska w Urzędzie Marszałkowskim Woj. W-M</v>
          </cell>
          <cell r="I544">
            <v>3083</v>
          </cell>
          <cell r="M544" t="str">
            <v>Polityka Regionalna</v>
          </cell>
          <cell r="N544" t="str">
            <v>Wydatki</v>
          </cell>
          <cell r="O544" t="str">
            <v>Bieżący</v>
          </cell>
        </row>
        <row r="545">
          <cell r="C545" t="str">
            <v>Program Współpracy Transgranicznej Litwa-Polska 2007-2013</v>
          </cell>
          <cell r="E545" t="str">
            <v>Funkcjonowanie Regionalnego Punktu Kontaktowego Programu Litwa-Polska w Urzędzie Marszałkowskim Woj. W-M</v>
          </cell>
          <cell r="I545">
            <v>0</v>
          </cell>
          <cell r="M545" t="str">
            <v>Polityka Regionalna</v>
          </cell>
          <cell r="N545" t="str">
            <v>Wydatki</v>
          </cell>
          <cell r="O545" t="str">
            <v>Bieżący</v>
          </cell>
        </row>
        <row r="546">
          <cell r="C546" t="str">
            <v>Program Współpracy Transgranicznej Litwa-Polska 2007-2013</v>
          </cell>
          <cell r="E546" t="str">
            <v>Funkcjonowanie Regionalnego Punktu Kontaktowego Programu Litwa-Polska w Urzędzie Marszałkowskim Woj. W-M</v>
          </cell>
          <cell r="I546">
            <v>601</v>
          </cell>
          <cell r="M546" t="str">
            <v>Polityka Regionalna</v>
          </cell>
          <cell r="N546" t="str">
            <v>Wydatki</v>
          </cell>
          <cell r="O546" t="str">
            <v>Bieżący</v>
          </cell>
        </row>
        <row r="547">
          <cell r="C547" t="str">
            <v>Program Współpracy Transgranicznej Litwa-Polska 2007-2013</v>
          </cell>
          <cell r="E547" t="str">
            <v>Funkcjonowanie Regionalnego Punktu Kontaktowego Programu Litwa-Polska w Urzędzie Marszałkowskim Woj. W-M</v>
          </cell>
          <cell r="I547">
            <v>88</v>
          </cell>
          <cell r="M547" t="str">
            <v>Polityka Regionalna</v>
          </cell>
          <cell r="N547" t="str">
            <v>Wydatki</v>
          </cell>
          <cell r="O547" t="str">
            <v>Bieżący</v>
          </cell>
        </row>
        <row r="548">
          <cell r="C548" t="str">
            <v>Program Współpracy Transgranicznej Litwa-Polska 2007-2013</v>
          </cell>
          <cell r="E548" t="str">
            <v>Funkcjonowanie Regionalnego Punktu Kontaktowego Programu Litwa-Polska w Urzędzie Marszałkowskim Woj. W-M</v>
          </cell>
          <cell r="I548">
            <v>515</v>
          </cell>
          <cell r="M548" t="str">
            <v>Polityka Regionalna</v>
          </cell>
          <cell r="N548" t="str">
            <v>Wydatki</v>
          </cell>
          <cell r="O548" t="str">
            <v>Bieżący</v>
          </cell>
        </row>
        <row r="549">
          <cell r="C549" t="str">
            <v>Program Współpracy Transgranicznej Litwa-Polska 2007-2013</v>
          </cell>
          <cell r="E549" t="str">
            <v>Funkcjonowanie Regionalnego Punktu Kontaktowego Programu Litwa-Polska w Urzędzie Marszałkowskim Woj. W-M</v>
          </cell>
          <cell r="I549">
            <v>0</v>
          </cell>
          <cell r="M549" t="str">
            <v>Polityka Regionalna</v>
          </cell>
          <cell r="N549" t="str">
            <v>Wydatki</v>
          </cell>
          <cell r="O549" t="str">
            <v>Bieżący</v>
          </cell>
        </row>
        <row r="550">
          <cell r="C550" t="str">
            <v>Program Współpracy Transgranicznej Litwa-Polska 2007-2013</v>
          </cell>
          <cell r="E550" t="str">
            <v>Funkcjonowanie Regionalnego Punktu Kontaktowego Programu Litwa-Polska w Urzędzie Marszałkowskim Woj. W-M</v>
          </cell>
          <cell r="I550">
            <v>229</v>
          </cell>
          <cell r="M550" t="str">
            <v>Polityka Regionalna</v>
          </cell>
          <cell r="N550" t="str">
            <v>Wydatki</v>
          </cell>
          <cell r="O550" t="str">
            <v>Bieżący</v>
          </cell>
        </row>
        <row r="551">
          <cell r="C551" t="str">
            <v>Program Współpracy Transgranicznej Litwa-Polska 2007-2013</v>
          </cell>
          <cell r="E551" t="str">
            <v>Funkcjonowanie Regionalnego Punktu Kontaktowego Programu Litwa-Polska w Urzędzie Marszałkowskim Woj. W-M</v>
          </cell>
          <cell r="I551">
            <v>0</v>
          </cell>
          <cell r="M551" t="str">
            <v>Polityka Regionalna</v>
          </cell>
          <cell r="N551" t="str">
            <v>Wydatki</v>
          </cell>
          <cell r="O551" t="str">
            <v>Bieżący</v>
          </cell>
        </row>
        <row r="552">
          <cell r="C552" t="str">
            <v>Program Współpracy Transgranicznej Litwa-Polska 2007-2013</v>
          </cell>
          <cell r="E552" t="str">
            <v>Funkcjonowanie Regionalnego Punktu Kontaktowego Programu Litwa-Polska w Urzędzie Marszałkowskim Woj. W-M</v>
          </cell>
          <cell r="I552">
            <v>0</v>
          </cell>
          <cell r="M552" t="str">
            <v>Polityka Regionalna</v>
          </cell>
          <cell r="N552" t="str">
            <v>Wydatki</v>
          </cell>
          <cell r="O552" t="str">
            <v>Bieżący</v>
          </cell>
        </row>
        <row r="553">
          <cell r="C553" t="str">
            <v>Program Współpracy Transgranicznej Litwa-Polska 2007-2013</v>
          </cell>
          <cell r="E553" t="str">
            <v>Funkcjonowanie Regionalnego Punktu Kontaktowego Programu Litwa-Polska w Urzędzie Marszałkowskim Woj. W-M</v>
          </cell>
          <cell r="I553">
            <v>0</v>
          </cell>
          <cell r="M553" t="str">
            <v>Polityka Regionalna</v>
          </cell>
          <cell r="N553" t="str">
            <v>Wydatki</v>
          </cell>
          <cell r="O553" t="str">
            <v>Bieżący</v>
          </cell>
        </row>
        <row r="554">
          <cell r="C554" t="str">
            <v>Program Współpracy Transgranicznej Litwa-Polska 2007-2013</v>
          </cell>
          <cell r="E554" t="str">
            <v>Funkcjonowanie Regionalnego Punktu Kontaktowego Programu Litwa-Polska w Urzędzie Marszałkowskim Woj. W-M</v>
          </cell>
          <cell r="I554">
            <v>0</v>
          </cell>
          <cell r="M554" t="str">
            <v>Polityka Regionalna</v>
          </cell>
          <cell r="N554" t="str">
            <v>Wydatki</v>
          </cell>
          <cell r="O554" t="str">
            <v>Bieżący</v>
          </cell>
        </row>
        <row r="555">
          <cell r="C555" t="str">
            <v>Program Współpracy Transgranicznej Litwa-Polska 2007-2013</v>
          </cell>
          <cell r="E555" t="str">
            <v>Funkcjonowanie Regionalnego Punktu Kontaktowego Programu Litwa-Polska w Urzędzie Marszałkowskim Woj. W-M</v>
          </cell>
          <cell r="I555">
            <v>0</v>
          </cell>
          <cell r="M555" t="str">
            <v>Polityka Regionalna</v>
          </cell>
          <cell r="N555" t="str">
            <v>Wydatki</v>
          </cell>
          <cell r="O555" t="str">
            <v>Bieżący</v>
          </cell>
        </row>
        <row r="556">
          <cell r="C556" t="str">
            <v>Program Współpracy Transgranicznej Litwa-Polska 2007-2013</v>
          </cell>
          <cell r="E556" t="str">
            <v>Funkcjonowanie Regionalnego Punktu Kontaktowego Programu Litwa-Polska w Urzędzie Marszałkowskim Woj. W-M</v>
          </cell>
          <cell r="I556">
            <v>47</v>
          </cell>
          <cell r="M556" t="str">
            <v>Polityka Regionalna</v>
          </cell>
          <cell r="N556" t="str">
            <v>Wydatki</v>
          </cell>
          <cell r="O556" t="str">
            <v>Bieżący</v>
          </cell>
        </row>
        <row r="557">
          <cell r="C557" t="str">
            <v>Program Współpracy Transgranicznej Litwa-Polska 2007-2013</v>
          </cell>
          <cell r="E557" t="str">
            <v>Funkcjonowanie Regionalnego Punktu Kontaktowego Programu Litwa-Polska w Urzędzie Marszałkowskim Woj. W-M</v>
          </cell>
          <cell r="I557">
            <v>429</v>
          </cell>
          <cell r="M557" t="str">
            <v>Polityka Regionalna</v>
          </cell>
          <cell r="N557" t="str">
            <v>Wydatki</v>
          </cell>
          <cell r="O557" t="str">
            <v>Bieżący</v>
          </cell>
        </row>
        <row r="558">
          <cell r="C558" t="str">
            <v>Program Współpracy Transgranicznej Litwa-Polska 2007-2013</v>
          </cell>
          <cell r="E558" t="str">
            <v>Funkcjonowanie Regionalnego Punktu Kontaktowego Programu Litwa-Polska w Urzędzie Marszałkowskim Woj. W-M</v>
          </cell>
          <cell r="I558">
            <v>0</v>
          </cell>
          <cell r="M558" t="str">
            <v>Polityka Regionalna</v>
          </cell>
          <cell r="N558" t="str">
            <v>Wydatki</v>
          </cell>
          <cell r="O558" t="str">
            <v>Bieżący</v>
          </cell>
        </row>
        <row r="559">
          <cell r="C559" t="str">
            <v>Program Współpracy Transgranicznej Litwa-Polska 2007-2013</v>
          </cell>
          <cell r="E559" t="str">
            <v>Funkcjonowanie Regionalnego Punktu Kontaktowego Programu Litwa-Polska w Urzędzie Marszałkowskim Woj. W-M</v>
          </cell>
          <cell r="I559">
            <v>0</v>
          </cell>
          <cell r="M559" t="str">
            <v>Polityka Regionalna</v>
          </cell>
          <cell r="N559" t="str">
            <v>Wydatki</v>
          </cell>
          <cell r="O559" t="str">
            <v>Bieżący</v>
          </cell>
        </row>
        <row r="560">
          <cell r="C560" t="str">
            <v>Program Współpracy Transgranicznej Litwa-Polska 2007-2013</v>
          </cell>
          <cell r="E560" t="str">
            <v>Funkcjonowanie Regionalnego Punktu Kontaktowego Programu Litwa-Polska w Urzędzie Marszałkowskim Woj. W-M</v>
          </cell>
          <cell r="I560">
            <v>0</v>
          </cell>
          <cell r="M560" t="str">
            <v>Polityka Regionalna</v>
          </cell>
          <cell r="N560" t="str">
            <v>Wydatki</v>
          </cell>
          <cell r="O560" t="str">
            <v>Bieżący</v>
          </cell>
        </row>
        <row r="561">
          <cell r="C561" t="str">
            <v>Program Współpracy Transgranicznej Litwa-Polska 2007-2013</v>
          </cell>
          <cell r="E561" t="str">
            <v>Funkcjonowanie Regionalnego Punktu Kontaktowego Programu Litwa-Polska w Urzędzie Marszałkowskim Woj.W-M</v>
          </cell>
          <cell r="I561">
            <v>0</v>
          </cell>
          <cell r="M561" t="str">
            <v>Polityka Regionalna</v>
          </cell>
          <cell r="N561" t="str">
            <v>Dochody</v>
          </cell>
          <cell r="O561" t="str">
            <v>Bieżący</v>
          </cell>
        </row>
        <row r="562">
          <cell r="C562" t="str">
            <v>Program Współpracy Transgranicznej Litwa-Polska 2007-2013</v>
          </cell>
          <cell r="E562" t="str">
            <v>Funkcjonowanie Regionalnego Punktu Kontaktowego Programu Litwa-Polska w Urzędzie Marszałkowskim Woj.W-M</v>
          </cell>
          <cell r="I562">
            <v>0</v>
          </cell>
          <cell r="M562" t="str">
            <v>Polityka Regionalna</v>
          </cell>
          <cell r="N562" t="str">
            <v>Dochody</v>
          </cell>
          <cell r="O562" t="str">
            <v>Bieżący</v>
          </cell>
        </row>
        <row r="563">
          <cell r="C563" t="str">
            <v>Program Współpracy Transgranicznej Litwa-Polska 2007-2013</v>
          </cell>
          <cell r="E563" t="str">
            <v>Funkcjonowanie Regionalnego Punktu Kontaktowego Programu Litwa-Polska w Urzędzie Marszałkowskim Woj.W-M</v>
          </cell>
          <cell r="M563" t="str">
            <v>Polityka Regionalna</v>
          </cell>
          <cell r="N563" t="str">
            <v>Dochody</v>
          </cell>
          <cell r="O563" t="str">
            <v>Bieżący</v>
          </cell>
        </row>
        <row r="564">
          <cell r="C564" t="str">
            <v>Program Współpracy Transgranicznej Litwa-Polska 2007-2013</v>
          </cell>
          <cell r="E564" t="str">
            <v>Funkcjonowanie Regionalnego Punktu Kontaktowego Programu Litwa-Polska w Urzędzie Marszałkowskim Woj.W-M</v>
          </cell>
          <cell r="M564" t="str">
            <v>Polityka Regionalna</v>
          </cell>
          <cell r="N564" t="str">
            <v>Dochody</v>
          </cell>
          <cell r="O564" t="str">
            <v>Bieżący</v>
          </cell>
        </row>
        <row r="565">
          <cell r="C565" t="str">
            <v>Program Współpracy Transgranicznej Litwa-Polska 2007-2013</v>
          </cell>
          <cell r="E565" t="str">
            <v>Funkcjonowanie Regionalnego Punktu Kontaktowego Programu Litwa-Polska w Urzędzie Marszałkowskim Woj.W-M</v>
          </cell>
          <cell r="M565" t="str">
            <v>Polityka Regionalna</v>
          </cell>
          <cell r="N565" t="str">
            <v>Dochody</v>
          </cell>
          <cell r="O565" t="str">
            <v>Bieżący</v>
          </cell>
        </row>
        <row r="566">
          <cell r="C566" t="str">
            <v>Program Współpracy Transgranicznej Litwa-Polska 2007-2013</v>
          </cell>
          <cell r="E566" t="str">
            <v>Funkcjonowanie Regionalnego Punktu Kontaktowego Programu Litwa-Polska w Urzędzie Marszałkowskim Woj.W-M</v>
          </cell>
          <cell r="M566" t="str">
            <v>Polityka Regionalna</v>
          </cell>
          <cell r="N566" t="str">
            <v>Dochody</v>
          </cell>
          <cell r="O566" t="str">
            <v>Majątkowy</v>
          </cell>
        </row>
        <row r="567">
          <cell r="C567" t="str">
            <v>Program Współpracy Transgranicznej Litwa-Polska 2007-2013</v>
          </cell>
          <cell r="E567" t="str">
            <v>Funkcjonowanie Regionalnego Punktu Kontaktowego Programu Litwa-Polska w Urzędzie Marszałkowskim Woj.W-M</v>
          </cell>
          <cell r="M567" t="str">
            <v>Polityka Regionalna</v>
          </cell>
          <cell r="N567" t="str">
            <v>Dochody</v>
          </cell>
          <cell r="O567" t="str">
            <v>Majątkowy</v>
          </cell>
        </row>
        <row r="568">
          <cell r="C568" t="str">
            <v>Program Współpracy Transgranicznej Litwa-Polska 2007-2013</v>
          </cell>
          <cell r="E568" t="str">
            <v>Funkcjonowanie Regionalnego Punktu Kontaktowego Programu Litwa-Polska w Urzędzie Marszałkowskim Woj.W-M</v>
          </cell>
          <cell r="M568" t="str">
            <v>Polityka Regionalna</v>
          </cell>
          <cell r="N568" t="str">
            <v>Dochody</v>
          </cell>
          <cell r="O568" t="str">
            <v>Majątkowy</v>
          </cell>
        </row>
        <row r="569">
          <cell r="C569" t="str">
            <v>Program Współpracy Transgranicznej Litwa-Polska 2007-2013</v>
          </cell>
          <cell r="E569" t="str">
            <v>Funkcjonowanie Regionalnego Punktu Kontaktowego Programu Litwa-Polska w Urzędzie Marszałkowskim Woj.W-M</v>
          </cell>
          <cell r="M569" t="str">
            <v>Polityka Regionalna</v>
          </cell>
          <cell r="N569" t="str">
            <v>Dochody</v>
          </cell>
          <cell r="O569" t="str">
            <v>Majątkowy</v>
          </cell>
        </row>
        <row r="570">
          <cell r="C570" t="str">
            <v>Program Współpracy Transgranicznej Litwa-Polska-Rosja 2007-2013</v>
          </cell>
          <cell r="E570" t="str">
            <v>Warmia i Mazury - Obwód Kaliningradzki. Praca ponad granicami</v>
          </cell>
          <cell r="I570">
            <v>0</v>
          </cell>
          <cell r="M570" t="str">
            <v>WUP</v>
          </cell>
          <cell r="N570" t="str">
            <v>Wydatki</v>
          </cell>
          <cell r="O570" t="str">
            <v>Bieżący</v>
          </cell>
        </row>
        <row r="571">
          <cell r="C571" t="str">
            <v>Program Współpracy Transgranicznej Litwa-Polska-Rosja 2007-2013</v>
          </cell>
          <cell r="E571" t="str">
            <v>Warmia i Mazury - Obwód Kaliningradzki. Praca ponad granicami</v>
          </cell>
          <cell r="I571">
            <v>0</v>
          </cell>
          <cell r="M571" t="str">
            <v>WUP</v>
          </cell>
          <cell r="N571" t="str">
            <v>Wydatki</v>
          </cell>
          <cell r="O571" t="str">
            <v>Bieżący</v>
          </cell>
        </row>
        <row r="572">
          <cell r="C572" t="str">
            <v>Program Współpracy Transgranicznej Litwa-Polska-Rosja 2007-2013</v>
          </cell>
          <cell r="E572" t="str">
            <v>Warmia i Mazury - Obwód Kaliningradzki. Praca ponad granicami</v>
          </cell>
          <cell r="I572">
            <v>0</v>
          </cell>
          <cell r="M572" t="str">
            <v>WUP</v>
          </cell>
          <cell r="N572" t="str">
            <v>Wydatki</v>
          </cell>
          <cell r="O572" t="str">
            <v>Bieżący</v>
          </cell>
        </row>
        <row r="573">
          <cell r="C573" t="str">
            <v>Program Współpracy Transgranicznej Litwa-Polska-Rosja 2007-2013</v>
          </cell>
          <cell r="E573" t="str">
            <v>Warmia i Mazury - Obwód Kaliningradzki. Praca ponad granicami</v>
          </cell>
          <cell r="I573">
            <v>0</v>
          </cell>
          <cell r="M573" t="str">
            <v>WUP</v>
          </cell>
          <cell r="N573" t="str">
            <v>Wydatki</v>
          </cell>
          <cell r="O573" t="str">
            <v>Bieżący</v>
          </cell>
        </row>
        <row r="574">
          <cell r="C574" t="str">
            <v>Program Współpracy Transgranicznej Litwa-Polska-Rosja 2007-2013</v>
          </cell>
          <cell r="E574" t="str">
            <v>Warmia i Mazury - Obwód Kaliningradzki. Praca ponad granicami</v>
          </cell>
          <cell r="I574">
            <v>0</v>
          </cell>
          <cell r="M574" t="str">
            <v>WUP</v>
          </cell>
          <cell r="N574" t="str">
            <v>Wydatki</v>
          </cell>
          <cell r="O574" t="str">
            <v>Bieżący</v>
          </cell>
        </row>
        <row r="575">
          <cell r="C575" t="str">
            <v>Program Współpracy Transgranicznej Litwa-Polska-Rosja 2007-2013</v>
          </cell>
          <cell r="E575" t="str">
            <v>Warmia i Mazury - Obwód Kaliningradzki. Praca ponad granicami</v>
          </cell>
          <cell r="I575">
            <v>0</v>
          </cell>
          <cell r="M575" t="str">
            <v>WUP</v>
          </cell>
          <cell r="N575" t="str">
            <v>Wydatki</v>
          </cell>
          <cell r="O575" t="str">
            <v>Bieżący</v>
          </cell>
        </row>
        <row r="576">
          <cell r="C576" t="str">
            <v>Program Współpracy Transgranicznej Litwa-Polska-Rosja 2007-2013</v>
          </cell>
          <cell r="E576" t="str">
            <v>Warmia i Mazury - Obwód Kaliningradzki. Praca ponad granicami</v>
          </cell>
          <cell r="I576">
            <v>0</v>
          </cell>
          <cell r="M576" t="str">
            <v>WUP</v>
          </cell>
          <cell r="N576" t="str">
            <v>Wydatki</v>
          </cell>
          <cell r="O576" t="str">
            <v>Bieżący</v>
          </cell>
        </row>
        <row r="577">
          <cell r="C577" t="str">
            <v>Program Współpracy Transgranicznej Litwa-Polska-Rosja 2007-2013</v>
          </cell>
          <cell r="E577" t="str">
            <v>Warmia i Mazury - Obwód Kaliningradzki. Praca ponad granicami</v>
          </cell>
          <cell r="I577">
            <v>0</v>
          </cell>
          <cell r="M577" t="str">
            <v>WUP</v>
          </cell>
          <cell r="N577" t="str">
            <v>Wydatki</v>
          </cell>
          <cell r="O577" t="str">
            <v>Bieżący</v>
          </cell>
        </row>
        <row r="578">
          <cell r="C578" t="str">
            <v>Program Współpracy Transgranicznej Litwa-Polska-Rosja 2007-2013</v>
          </cell>
          <cell r="E578" t="str">
            <v>Warmia i Mazury - Obwód Kaliningradzki. Praca ponad granicami</v>
          </cell>
          <cell r="I578">
            <v>0</v>
          </cell>
          <cell r="M578" t="str">
            <v>WUP</v>
          </cell>
          <cell r="N578" t="str">
            <v>Wydatki</v>
          </cell>
          <cell r="O578" t="str">
            <v>Bieżący</v>
          </cell>
        </row>
        <row r="579">
          <cell r="C579" t="str">
            <v>Program Współpracy Transgranicznej Litwa-Polska-Rosja 2007-2013</v>
          </cell>
          <cell r="E579" t="str">
            <v>Warmia i Mazury - Obwód Kaliningradzki. Praca ponad granicami</v>
          </cell>
          <cell r="I579">
            <v>0</v>
          </cell>
          <cell r="M579" t="str">
            <v>WUP</v>
          </cell>
          <cell r="N579" t="str">
            <v>Wydatki</v>
          </cell>
          <cell r="O579" t="str">
            <v>Majątkowy</v>
          </cell>
        </row>
        <row r="580">
          <cell r="C580" t="str">
            <v>Program Współpracy Transgranicznej Litwa-Polska-Rosja 2007-2013</v>
          </cell>
          <cell r="E580" t="str">
            <v>Warmia i Mazury - Obwód Kaliningradzki. Praca ponad granicami</v>
          </cell>
          <cell r="I580">
            <v>0</v>
          </cell>
          <cell r="M580" t="str">
            <v>WUP</v>
          </cell>
          <cell r="N580" t="str">
            <v>Wydatki</v>
          </cell>
          <cell r="O580" t="str">
            <v>Bieżący</v>
          </cell>
        </row>
        <row r="581">
          <cell r="C581" t="str">
            <v>Program Współpracy Transgranicznej Litwa-Polska-Rosja 2007-2013</v>
          </cell>
          <cell r="E581" t="str">
            <v>Warmia i Mazury - Obwód Kaliningradzki. Praca ponad granicami</v>
          </cell>
          <cell r="I581">
            <v>0</v>
          </cell>
          <cell r="M581" t="str">
            <v>WUP</v>
          </cell>
          <cell r="N581" t="str">
            <v>Wydatki</v>
          </cell>
          <cell r="O581" t="str">
            <v>Bieżący</v>
          </cell>
        </row>
        <row r="582">
          <cell r="C582" t="str">
            <v>Program Współpracy Transgranicznej Litwa-Polska-Rosja 2007-2013</v>
          </cell>
          <cell r="E582" t="str">
            <v>Warmia i Mazury - Obwód Kaliningradzki. Praca ponad granicami</v>
          </cell>
          <cell r="I582">
            <v>0</v>
          </cell>
          <cell r="M582" t="str">
            <v>WUP</v>
          </cell>
          <cell r="N582" t="str">
            <v>Wydatki</v>
          </cell>
          <cell r="O582" t="str">
            <v>Bieżący</v>
          </cell>
        </row>
        <row r="583">
          <cell r="C583" t="str">
            <v>Program Współpracy Transgranicznej Litwa-Polska-Rosja 2007-2013</v>
          </cell>
          <cell r="E583" t="str">
            <v>Warmia i Mazury - Obwód Kaliningradzki. Praca ponad granicami</v>
          </cell>
          <cell r="I583">
            <v>0</v>
          </cell>
          <cell r="M583" t="str">
            <v>WUP</v>
          </cell>
          <cell r="N583" t="str">
            <v>Wydatki</v>
          </cell>
          <cell r="O583" t="str">
            <v>Bieżący</v>
          </cell>
        </row>
        <row r="584">
          <cell r="C584" t="str">
            <v>Program Współpracy Transgranicznej Litwa-Polska-Rosja 2007-2013</v>
          </cell>
          <cell r="E584" t="str">
            <v>Warmia i Mazury - Obwód Kaliningradzki. Praca ponad granicami</v>
          </cell>
          <cell r="I584">
            <v>0</v>
          </cell>
          <cell r="M584" t="str">
            <v>WUP</v>
          </cell>
          <cell r="N584" t="str">
            <v>Wydatki</v>
          </cell>
          <cell r="O584" t="str">
            <v>Bieżący</v>
          </cell>
        </row>
        <row r="585">
          <cell r="C585" t="str">
            <v>Program Współpracy Transgranicznej Litwa-Polska-Rosja 2007-2013</v>
          </cell>
          <cell r="E585" t="str">
            <v>Warmia i Mazury - Obwód Kaliningradzki. Praca ponad granicami</v>
          </cell>
          <cell r="I585">
            <v>0</v>
          </cell>
          <cell r="M585" t="str">
            <v>WUP</v>
          </cell>
          <cell r="N585" t="str">
            <v>Wydatki</v>
          </cell>
          <cell r="O585" t="str">
            <v>Bieżący</v>
          </cell>
        </row>
        <row r="586">
          <cell r="C586" t="str">
            <v>Program Współpracy Transgranicznej Litwa-Polska-Rosja 2007-2013</v>
          </cell>
          <cell r="E586" t="str">
            <v>Warmia i Mazury - Obwód Kaliningradzki. Praca ponad granicami</v>
          </cell>
          <cell r="I586">
            <v>0</v>
          </cell>
          <cell r="M586" t="str">
            <v>WUP</v>
          </cell>
          <cell r="N586" t="str">
            <v>Wydatki</v>
          </cell>
          <cell r="O586" t="str">
            <v>Bieżący</v>
          </cell>
        </row>
        <row r="587">
          <cell r="C587" t="str">
            <v>Program Współpracy Transgranicznej Litwa-Polska-Rosja 2007-2013</v>
          </cell>
          <cell r="E587" t="str">
            <v>Warmia i Mazury - Obwód Kaliningradzki. Praca ponad granicami</v>
          </cell>
          <cell r="I587">
            <v>0</v>
          </cell>
          <cell r="M587" t="str">
            <v>WUP</v>
          </cell>
          <cell r="N587" t="str">
            <v>Wydatki</v>
          </cell>
          <cell r="O587" t="str">
            <v>Bieżący</v>
          </cell>
        </row>
        <row r="588">
          <cell r="C588" t="str">
            <v>Program Współpracy Transgranicznej Litwa-Polska-Rosja 2007-2013</v>
          </cell>
          <cell r="E588" t="str">
            <v>Warmia i Mazury - Obwód Kaliningradzki. Praca ponad granicami</v>
          </cell>
          <cell r="I588">
            <v>0</v>
          </cell>
          <cell r="M588" t="str">
            <v>WUP</v>
          </cell>
          <cell r="N588" t="str">
            <v>Wydatki</v>
          </cell>
          <cell r="O588" t="str">
            <v>Bieżący</v>
          </cell>
        </row>
        <row r="589">
          <cell r="C589" t="str">
            <v>Program Współpracy Transgranicznej Litwa-Polska-Rosja 2007-2013</v>
          </cell>
          <cell r="E589" t="str">
            <v>Warmia i Mazury - Obwód Kaliningradzki. Praca ponad granicami</v>
          </cell>
          <cell r="I589">
            <v>0</v>
          </cell>
          <cell r="M589" t="str">
            <v>WUP</v>
          </cell>
          <cell r="N589" t="str">
            <v>Wydatki</v>
          </cell>
          <cell r="O589" t="str">
            <v>Majątkowy</v>
          </cell>
        </row>
        <row r="590">
          <cell r="C590" t="str">
            <v>Program Współpracy Transgranicznej Litwa-Polska-Rosja 2007-2013</v>
          </cell>
          <cell r="E590" t="str">
            <v>Warmia i Mazury - Obwód Kaliningradzki. Praca ponad granicami</v>
          </cell>
          <cell r="M590" t="str">
            <v>WUP</v>
          </cell>
          <cell r="N590" t="str">
            <v>Dochody</v>
          </cell>
          <cell r="O590" t="str">
            <v>Bieżący</v>
          </cell>
        </row>
        <row r="591">
          <cell r="C591" t="str">
            <v>Program Współpracy Transgranicznej Litwa-Polska-Rosja 2007-2013</v>
          </cell>
          <cell r="E591" t="str">
            <v>Warmia i Mazury - Obwód Kaliningradzki. Praca ponad granicami</v>
          </cell>
          <cell r="M591" t="str">
            <v>WUP</v>
          </cell>
          <cell r="N591" t="str">
            <v>Dochody</v>
          </cell>
          <cell r="O591" t="str">
            <v>Majątkowy</v>
          </cell>
        </row>
        <row r="592">
          <cell r="C592" t="str">
            <v>RPO</v>
          </cell>
          <cell r="E592" t="str">
            <v>Projekty rezerwowe RPO WiM (2011 - 2013)</v>
          </cell>
          <cell r="I592">
            <v>181640</v>
          </cell>
          <cell r="M592" t="str">
            <v>ZDW</v>
          </cell>
          <cell r="N592" t="str">
            <v>Wydatki</v>
          </cell>
          <cell r="O592" t="str">
            <v>Majątkowy</v>
          </cell>
        </row>
        <row r="593">
          <cell r="C593" t="str">
            <v>Program Współpracy Transgranicznej Litwa-Polska-Rosja 2007-2013</v>
          </cell>
          <cell r="E593" t="str">
            <v>Przebudowa drogi wojewódzkiej nr 591 na odcinku Kętrzyn-Mrągowo</v>
          </cell>
          <cell r="I593">
            <v>0</v>
          </cell>
          <cell r="M593" t="str">
            <v>ZDW</v>
          </cell>
          <cell r="N593" t="str">
            <v>Wydatki</v>
          </cell>
          <cell r="O593" t="str">
            <v>Majątkowy</v>
          </cell>
        </row>
        <row r="594">
          <cell r="C594" t="str">
            <v>Program Współpracy Transgranicznej Litwa-Polska-Rosja 2007-2013</v>
          </cell>
          <cell r="E594" t="str">
            <v>Przebudowa drogi wojewódzkiej nr 591 na odcinku Kętrzyn-Mrągowo</v>
          </cell>
          <cell r="I594">
            <v>0</v>
          </cell>
          <cell r="M594" t="str">
            <v>ZDW</v>
          </cell>
          <cell r="N594" t="str">
            <v>Wydatki</v>
          </cell>
          <cell r="O594" t="str">
            <v>Majątkowy</v>
          </cell>
        </row>
        <row r="595">
          <cell r="C595" t="str">
            <v>Program Współpracy Transgranicznej Litwa-Polska-Rosja 2007-2013</v>
          </cell>
          <cell r="E595" t="str">
            <v>Przebudowa drogi wojewódzkiej nr 591 na odcinku Kętrzyn-Mrągowo</v>
          </cell>
          <cell r="I595">
            <v>0</v>
          </cell>
          <cell r="M595" t="str">
            <v>ZDW</v>
          </cell>
          <cell r="N595" t="str">
            <v>Dochody</v>
          </cell>
          <cell r="O595" t="str">
            <v>Majątkowy</v>
          </cell>
        </row>
        <row r="596">
          <cell r="C596" t="str">
            <v>Program Współpracy Transgranicznej Litwa-Polska-Rosja 2007-2013</v>
          </cell>
          <cell r="E596" t="str">
            <v>Odtworzenie wspólnej struktury urządzeń melioracji wodnych na obszarze przygranicznym województwa warmińsko-mazurskiego i obwodu kaliningradzkiego</v>
          </cell>
          <cell r="I596">
            <v>0</v>
          </cell>
          <cell r="M596" t="str">
            <v>ZMiUW w Olsztynie</v>
          </cell>
          <cell r="N596" t="str">
            <v>Wydatki</v>
          </cell>
          <cell r="O596" t="str">
            <v>Majątkowy</v>
          </cell>
        </row>
        <row r="597">
          <cell r="C597" t="str">
            <v>Program Współpracy Transgranicznej Litwa-Polska-Rosja 2007-2013</v>
          </cell>
          <cell r="E597" t="str">
            <v>Odtworzenie wspólnej struktury urządzeń melioracji wodnych na obszarze przygranicznym województwa warmińsko-mazurskiego i obwodu kaliningradzkiego</v>
          </cell>
          <cell r="I597">
            <v>0</v>
          </cell>
          <cell r="M597" t="str">
            <v>ZMiUW w Olsztynie</v>
          </cell>
          <cell r="N597" t="str">
            <v>Wydatki</v>
          </cell>
          <cell r="O597" t="str">
            <v>Majątkowy</v>
          </cell>
        </row>
        <row r="598">
          <cell r="C598" t="str">
            <v>Program Współpracy Transgranicznej Litwa-Polska-Rosja 2007-2013</v>
          </cell>
          <cell r="E598" t="str">
            <v>Odtworzenie wspólnej struktury urządzeń melioracji wodnych na obszarze przygranicznym województwa warmińsko-mazurskiego i obwodu kaliningradzkiego</v>
          </cell>
          <cell r="I598">
            <v>0</v>
          </cell>
          <cell r="M598" t="str">
            <v>ZMiUW w Olsztynie</v>
          </cell>
          <cell r="N598" t="str">
            <v>Wydatki</v>
          </cell>
          <cell r="O598" t="str">
            <v>Majątkowy</v>
          </cell>
        </row>
        <row r="599">
          <cell r="C599" t="str">
            <v>Program Współpracy Transgranicznej Litwa-Polska-Rosja 2007-2013</v>
          </cell>
          <cell r="E599" t="str">
            <v>Odtworzenie wspólnej struktury urządzeń melioracji wodnych na obszarze przygranicznym województwa warmińsko-mazurskiego i obwodu kaliningradzkiego</v>
          </cell>
          <cell r="I599">
            <v>0</v>
          </cell>
          <cell r="M599" t="str">
            <v>ZMiUW w Olsztynie</v>
          </cell>
          <cell r="N599" t="str">
            <v>Wydatki</v>
          </cell>
          <cell r="O599" t="str">
            <v>Majątkowy</v>
          </cell>
        </row>
        <row r="600">
          <cell r="C600" t="str">
            <v>Program Współpracy Transgranicznej Litwa-Polska-Rosja 2007-2013</v>
          </cell>
          <cell r="E600" t="str">
            <v>Odtworzenie wspólnej struktury urządzeń melioracji wodnych na obszarze przygranicznym województwa warmińsko-mazurskiego i obwodu kaliningradzkiego</v>
          </cell>
          <cell r="I600">
            <v>0</v>
          </cell>
          <cell r="M600" t="str">
            <v>ZMiUW w Olsztynie</v>
          </cell>
          <cell r="N600" t="str">
            <v>Dochody</v>
          </cell>
          <cell r="O600" t="str">
            <v>Majątkowy</v>
          </cell>
        </row>
        <row r="601">
          <cell r="C601" t="str">
            <v>Program Współpracy Transgranicznej Litwa-Polska-Rosja 2007-2013</v>
          </cell>
          <cell r="E601" t="str">
            <v>Odtworzenie wspólnej struktury urządzeń melioracji wodnych na obszarze przygranicznym województwa warmińsko-mazurskiego i obwodu kaliningradzkiego</v>
          </cell>
          <cell r="I601">
            <v>0</v>
          </cell>
          <cell r="M601" t="str">
            <v>ZMiUW w Olsztynie</v>
          </cell>
          <cell r="N601" t="str">
            <v>Dochody</v>
          </cell>
          <cell r="O601" t="str">
            <v>Majątkowy</v>
          </cell>
        </row>
        <row r="602">
          <cell r="C602" t="str">
            <v>Program Współpracy Transgranicznej Południowy Bałtyk 2007-2013</v>
          </cell>
          <cell r="E602" t="str">
            <v>MOMENT- Nowoczesne zarządzanie wodą w południowym obszarze Morza Bałtyckiego</v>
          </cell>
          <cell r="I602">
            <v>0</v>
          </cell>
          <cell r="M602" t="str">
            <v>Ochrona Środowiska</v>
          </cell>
          <cell r="N602" t="str">
            <v>Wydatki</v>
          </cell>
          <cell r="O602" t="str">
            <v>Bieżący</v>
          </cell>
        </row>
        <row r="603">
          <cell r="C603" t="str">
            <v>Program Współpracy Transgranicznej Południowy Bałtyk 2007-2013</v>
          </cell>
          <cell r="E603" t="str">
            <v>MOMENT- Nowoczesne zarządzanie wodą w południowym obszarze Morza Bałtyckiego</v>
          </cell>
          <cell r="I603">
            <v>0</v>
          </cell>
          <cell r="M603" t="str">
            <v>Ochrona Środowiska</v>
          </cell>
          <cell r="N603" t="str">
            <v>Wydatki</v>
          </cell>
          <cell r="O603" t="str">
            <v>Bieżący</v>
          </cell>
        </row>
        <row r="604">
          <cell r="C604" t="str">
            <v>Program Współpracy Transgranicznej Południowy Bałtyk 2007-2013</v>
          </cell>
          <cell r="E604" t="str">
            <v>MOMENT- Nowoczesne zarządzanie wodą w południowym obszarze Morza Bałtyckiego</v>
          </cell>
          <cell r="I604">
            <v>0</v>
          </cell>
          <cell r="M604" t="str">
            <v>Ochrona Środowiska</v>
          </cell>
          <cell r="N604" t="str">
            <v>Wydatki</v>
          </cell>
          <cell r="O604" t="str">
            <v>Bieżący</v>
          </cell>
        </row>
        <row r="605">
          <cell r="C605" t="str">
            <v>Program Współpracy Transgranicznej Południowy Bałtyk 2007-2013</v>
          </cell>
          <cell r="E605" t="str">
            <v>MOMENT- Nowoczesne zarządzanie wodą w południowym obszarze Morza Bałtyckiego</v>
          </cell>
          <cell r="I605">
            <v>323</v>
          </cell>
          <cell r="M605" t="str">
            <v>Ochrona Środowiska</v>
          </cell>
          <cell r="N605" t="str">
            <v>Wydatki</v>
          </cell>
          <cell r="O605" t="str">
            <v>Bieżący</v>
          </cell>
        </row>
        <row r="606">
          <cell r="C606" t="str">
            <v>Program Współpracy Transgranicznej Południowy Bałtyk 2007-2013</v>
          </cell>
          <cell r="E606" t="str">
            <v>MOMENT- Nowoczesne zarządzanie wodą w południowym obszarze Morza Bałtyckiego</v>
          </cell>
          <cell r="I606">
            <v>0</v>
          </cell>
          <cell r="M606" t="str">
            <v>Ochrona Środowiska</v>
          </cell>
          <cell r="N606" t="str">
            <v>Wydatki</v>
          </cell>
          <cell r="O606" t="str">
            <v>Bieżący</v>
          </cell>
        </row>
        <row r="607">
          <cell r="C607" t="str">
            <v>Program Współpracy Transgranicznej Południowy Bałtyk 2007-2013</v>
          </cell>
          <cell r="E607" t="str">
            <v>MOMENT- Nowoczesne zarządzanie wodą w południowym obszarze Morza Bałtyckiego</v>
          </cell>
          <cell r="I607">
            <v>0</v>
          </cell>
          <cell r="M607" t="str">
            <v>Ochrona Środowiska</v>
          </cell>
          <cell r="N607" t="str">
            <v>Wydatki</v>
          </cell>
          <cell r="O607" t="str">
            <v>Bieżący</v>
          </cell>
        </row>
        <row r="608">
          <cell r="C608" t="str">
            <v>Program Współpracy Transgranicznej Południowy Bałtyk 2007-2013</v>
          </cell>
          <cell r="E608" t="str">
            <v>MOMENT- Nowoczesne zarządzanie wodą w południowym obszarze Morza Bałtyckiego</v>
          </cell>
          <cell r="I608">
            <v>2823</v>
          </cell>
          <cell r="M608" t="str">
            <v>Ochrona Środowiska</v>
          </cell>
          <cell r="N608" t="str">
            <v>Wydatki</v>
          </cell>
          <cell r="O608" t="str">
            <v>Bieżący</v>
          </cell>
        </row>
        <row r="609">
          <cell r="C609" t="str">
            <v>Program Współpracy Transgranicznej Południowy Bałtyk 2007-2013</v>
          </cell>
          <cell r="E609" t="str">
            <v>MOMENT- Nowoczesne zarządzanie wodą w południowym obszarze Morza Bałtyckiego</v>
          </cell>
          <cell r="I609">
            <v>0</v>
          </cell>
          <cell r="M609" t="str">
            <v>Ochrona Środowiska</v>
          </cell>
          <cell r="N609" t="str">
            <v>Wydatki</v>
          </cell>
          <cell r="O609" t="str">
            <v>Bieżący</v>
          </cell>
        </row>
        <row r="610">
          <cell r="C610" t="str">
            <v>Program Współpracy Transgranicznej Południowy Bałtyk 2007-2013</v>
          </cell>
          <cell r="E610" t="str">
            <v>MOMENT- Nowoczesne zarządzanie wodą w południowym obszarze Morza Bałtyckiego</v>
          </cell>
          <cell r="I610">
            <v>0</v>
          </cell>
          <cell r="M610" t="str">
            <v>Ochrona Środowiska</v>
          </cell>
          <cell r="N610" t="str">
            <v>Wydatki</v>
          </cell>
          <cell r="O610" t="str">
            <v>Bieżący</v>
          </cell>
        </row>
        <row r="611">
          <cell r="C611" t="str">
            <v>Program Współpracy Transgranicznej Południowy Bałtyk 2007-2013</v>
          </cell>
          <cell r="E611" t="str">
            <v>MOMENT- Nowoczesne zarządzanie wodą w południowym obszarze Morza Bałtyckiego</v>
          </cell>
          <cell r="I611">
            <v>0</v>
          </cell>
          <cell r="M611" t="str">
            <v>Ochrona Środowiska</v>
          </cell>
          <cell r="N611" t="str">
            <v>Wydatki</v>
          </cell>
          <cell r="O611" t="str">
            <v>Bieżący</v>
          </cell>
        </row>
        <row r="612">
          <cell r="C612" t="str">
            <v>Program Współpracy Transgranicznej Południowy Bałtyk 2007-2013</v>
          </cell>
          <cell r="E612" t="str">
            <v>MOMENT- Nowoczesne zarządzanie wodą w południowym obszarze Morza Bałtyckiego</v>
          </cell>
          <cell r="I612">
            <v>57</v>
          </cell>
          <cell r="M612" t="str">
            <v>Ochrona Środowiska</v>
          </cell>
          <cell r="N612" t="str">
            <v>Wydatki</v>
          </cell>
          <cell r="O612" t="str">
            <v>Bieżący</v>
          </cell>
        </row>
        <row r="613">
          <cell r="C613" t="str">
            <v>Program Współpracy Transgranicznej Południowy Bałtyk 2007-2013</v>
          </cell>
          <cell r="E613" t="str">
            <v>MOMENT- Nowoczesne zarządzanie wodą w południowym obszarze Morza Bałtyckiego</v>
          </cell>
          <cell r="I613">
            <v>0</v>
          </cell>
          <cell r="M613" t="str">
            <v>Ochrona Środowiska</v>
          </cell>
          <cell r="N613" t="str">
            <v>Wydatki</v>
          </cell>
          <cell r="O613" t="str">
            <v>Bieżący</v>
          </cell>
        </row>
        <row r="614">
          <cell r="C614" t="str">
            <v>Program Współpracy Transgranicznej Południowy Bałtyk 2007-2013</v>
          </cell>
          <cell r="E614" t="str">
            <v>MOMENT- Nowoczesne zarządzanie wodą w południowym obszarze Morza Bałtyckiego</v>
          </cell>
          <cell r="I614">
            <v>0</v>
          </cell>
          <cell r="M614" t="str">
            <v>Ochrona Środowiska</v>
          </cell>
          <cell r="N614" t="str">
            <v>Wydatki</v>
          </cell>
          <cell r="O614" t="str">
            <v>Bieżący</v>
          </cell>
        </row>
        <row r="615">
          <cell r="C615" t="str">
            <v>Program Współpracy Transgranicznej Południowy Bałtyk 2007-2013</v>
          </cell>
          <cell r="E615" t="str">
            <v>MOMENT- Nowoczesne zarządzanie wodą w południowym obszarze Morza Bałtyckiego</v>
          </cell>
          <cell r="I615">
            <v>498</v>
          </cell>
          <cell r="M615" t="str">
            <v>Ochrona Środowiska</v>
          </cell>
          <cell r="N615" t="str">
            <v>Wydatki</v>
          </cell>
          <cell r="O615" t="str">
            <v>Bieżący</v>
          </cell>
        </row>
        <row r="616">
          <cell r="C616" t="str">
            <v>Program Współpracy Transgranicznej Południowy Bałtyk 2007-2013</v>
          </cell>
          <cell r="E616" t="str">
            <v>MOMENT- Nowoczesne zarządzanie wodą w południowym obszarze Morza Bałtyckiego</v>
          </cell>
          <cell r="I616">
            <v>0</v>
          </cell>
          <cell r="M616" t="str">
            <v>Ochrona Środowiska</v>
          </cell>
          <cell r="N616" t="str">
            <v>Dochody</v>
          </cell>
          <cell r="O616" t="str">
            <v>Bieżący</v>
          </cell>
        </row>
        <row r="617">
          <cell r="C617" t="str">
            <v>Program Współpracy Transnarodowej Region Morza Bałtyckiego 2007-2013</v>
          </cell>
          <cell r="E617" t="str">
            <v>Zmieniający się Bałtycki Krajobraz - innowacyjne podejście ku zrównoważonym leśnym krajobrazom</v>
          </cell>
          <cell r="I617">
            <v>0</v>
          </cell>
          <cell r="M617" t="str">
            <v>Ochrona Środowiska</v>
          </cell>
          <cell r="N617" t="str">
            <v>Wydatki</v>
          </cell>
          <cell r="O617" t="str">
            <v>Bieżący</v>
          </cell>
        </row>
        <row r="618">
          <cell r="C618" t="str">
            <v>Program Współpracy Transnarodowej Region Morza Bałtyckiego 2007-2013</v>
          </cell>
          <cell r="E618" t="str">
            <v>Zmieniający się Bałtycki Krajobraz - innowacyjne podejście ku zrównoważonym leśnym krajobrazom</v>
          </cell>
          <cell r="I618">
            <v>0</v>
          </cell>
          <cell r="M618" t="str">
            <v>Ochrona Środowiska</v>
          </cell>
          <cell r="N618" t="str">
            <v>Wydatki</v>
          </cell>
          <cell r="O618" t="str">
            <v>Bieżący</v>
          </cell>
        </row>
        <row r="619">
          <cell r="C619" t="str">
            <v>Program Współpracy Transnarodowej Region Morza Bałtyckiego 2007-2013</v>
          </cell>
          <cell r="E619" t="str">
            <v>Zmieniający się Bałtycki Krajobraz - innowacyjne podejście ku zrównoważonym leśnym krajobrazom</v>
          </cell>
          <cell r="I619">
            <v>0</v>
          </cell>
          <cell r="M619" t="str">
            <v>Ochrona Środowiska</v>
          </cell>
          <cell r="N619" t="str">
            <v>Wydatki</v>
          </cell>
          <cell r="O619" t="str">
            <v>Bieżący</v>
          </cell>
        </row>
        <row r="620">
          <cell r="C620" t="str">
            <v>Program Współpracy Transnarodowej Region Morza Bałtyckiego 2007-2013</v>
          </cell>
          <cell r="E620" t="str">
            <v>Zmieniający się Bałtycki Krajobraz - innowacyjne podejście ku zrównoważonym leśnym krajobrazom</v>
          </cell>
          <cell r="I620">
            <v>0</v>
          </cell>
          <cell r="M620" t="str">
            <v>Ochrona Środowiska</v>
          </cell>
          <cell r="N620" t="str">
            <v>Wydatki</v>
          </cell>
          <cell r="O620" t="str">
            <v>Bieżący</v>
          </cell>
        </row>
        <row r="621">
          <cell r="C621" t="str">
            <v>Program Współpracy Transnarodowej Region Morza Bałtyckiego 2007-2013</v>
          </cell>
          <cell r="E621" t="str">
            <v>Zmieniający się Bałtycki Krajobraz - innowacyjne podejście ku zrównoważonym leśnym krajobrazom</v>
          </cell>
          <cell r="I621">
            <v>0</v>
          </cell>
          <cell r="M621" t="str">
            <v>Ochrona Środowiska</v>
          </cell>
          <cell r="N621" t="str">
            <v>Wydatki</v>
          </cell>
          <cell r="O621" t="str">
            <v>Bieżący</v>
          </cell>
        </row>
        <row r="622">
          <cell r="C622" t="str">
            <v>Program Współpracy Transnarodowej Region Morza Bałtyckiego 2007-2013</v>
          </cell>
          <cell r="E622" t="str">
            <v>Zmieniający się Bałtycki Krajobraz - innowacyjne podejście ku zrównoważonym leśnym krajobrazom</v>
          </cell>
          <cell r="I622">
            <v>8470</v>
          </cell>
          <cell r="M622" t="str">
            <v>Ochrona Środowiska</v>
          </cell>
          <cell r="N622" t="str">
            <v>Wydatki</v>
          </cell>
          <cell r="O622" t="str">
            <v>Bieżący</v>
          </cell>
        </row>
        <row r="623">
          <cell r="C623" t="str">
            <v>Program Współpracy Transnarodowej Region Morza Bałtyckiego 2007-2013</v>
          </cell>
          <cell r="E623" t="str">
            <v>Zmieniający się Bałtycki Krajobraz - innowacyjne podejście ku zrównoważonym leśnym krajobrazom</v>
          </cell>
          <cell r="I623">
            <v>0</v>
          </cell>
          <cell r="M623" t="str">
            <v>Ochrona Środowiska</v>
          </cell>
          <cell r="N623" t="str">
            <v>Wydatki</v>
          </cell>
          <cell r="O623" t="str">
            <v>Bieżący</v>
          </cell>
        </row>
        <row r="624">
          <cell r="C624" t="str">
            <v>Program Współpracy Transnarodowej Region Morza Bałtyckiego 2007-2013</v>
          </cell>
          <cell r="E624" t="str">
            <v>Zmieniający się Bałtycki Krajobraz - innowacyjne podejście ku zrównoważonym leśnym krajobrazom</v>
          </cell>
          <cell r="I624">
            <v>0</v>
          </cell>
          <cell r="M624" t="str">
            <v>Ochrona Środowiska</v>
          </cell>
          <cell r="N624" t="str">
            <v>Wydatki</v>
          </cell>
          <cell r="O624" t="str">
            <v>Bieżący</v>
          </cell>
        </row>
        <row r="625">
          <cell r="C625" t="str">
            <v>Program Współpracy Transnarodowej Region Morza Bałtyckiego 2007-2013</v>
          </cell>
          <cell r="E625" t="str">
            <v>Zmieniający się Bałtycki Krajobraz - innowacyjne podejście ku zrównoważonym leśnym krajobrazom</v>
          </cell>
          <cell r="I625">
            <v>0</v>
          </cell>
          <cell r="M625" t="str">
            <v>Ochrona Środowiska</v>
          </cell>
          <cell r="N625" t="str">
            <v>Wydatki</v>
          </cell>
          <cell r="O625" t="str">
            <v>Bieżący</v>
          </cell>
        </row>
        <row r="626">
          <cell r="C626" t="str">
            <v>Program Współpracy Transnarodowej Region Morza Bałtyckiego 2007-2013</v>
          </cell>
          <cell r="E626" t="str">
            <v>Zmieniający się Bałtycki Krajobraz - innowacyjne podejście ku zrównoważonym leśnym krajobrazom</v>
          </cell>
          <cell r="I626">
            <v>0</v>
          </cell>
          <cell r="M626" t="str">
            <v>Ochrona Środowiska</v>
          </cell>
          <cell r="N626" t="str">
            <v>Wydatki</v>
          </cell>
          <cell r="O626" t="str">
            <v>Bieżący</v>
          </cell>
        </row>
        <row r="627">
          <cell r="C627" t="str">
            <v>Program Współpracy Transnarodowej Region Morza Bałtyckiego 2007-2013</v>
          </cell>
          <cell r="E627" t="str">
            <v>Zmieniający się Bałtycki Krajobraz - innowacyjne podejście ku zrównoważonym leśnym krajobrazom</v>
          </cell>
          <cell r="I627">
            <v>0</v>
          </cell>
          <cell r="M627" t="str">
            <v>Ochrona Środowiska</v>
          </cell>
          <cell r="N627" t="str">
            <v>Wydatki</v>
          </cell>
          <cell r="O627" t="str">
            <v>Bieżący</v>
          </cell>
        </row>
        <row r="628">
          <cell r="C628" t="str">
            <v>Program Współpracy Transnarodowej Region Morza Bałtyckiego 2007-2013</v>
          </cell>
          <cell r="E628" t="str">
            <v>Zmieniający się Bałtycki Krajobraz - innowacyjne podejście ku zrównoważonym leśnym krajobrazom</v>
          </cell>
          <cell r="I628">
            <v>1495</v>
          </cell>
          <cell r="M628" t="str">
            <v>Ochrona Środowiska</v>
          </cell>
          <cell r="N628" t="str">
            <v>Wydatki</v>
          </cell>
          <cell r="O628" t="str">
            <v>Bieżący</v>
          </cell>
        </row>
        <row r="629">
          <cell r="C629" t="str">
            <v>Program Współpracy Transnarodowej Region Morza Bałtyckiego 2007-2013</v>
          </cell>
          <cell r="E629" t="str">
            <v>Zmieniający się Bałtycki Krajobraz - innowacyjne podejście ku zrównoważonym leśnym krajobrazom</v>
          </cell>
          <cell r="I629">
            <v>0</v>
          </cell>
          <cell r="M629" t="str">
            <v>Ochrona Środowiska</v>
          </cell>
          <cell r="N629" t="str">
            <v>Dochody</v>
          </cell>
          <cell r="O629" t="str">
            <v>Bieżący</v>
          </cell>
        </row>
        <row r="630">
          <cell r="C630" t="str">
            <v xml:space="preserve"> Razem Cieplej - Rozwój Warmińsko-Mazurskiego Klastra Ciepłowniczego</v>
          </cell>
          <cell r="E630" t="str">
            <v>Razem Cieplej - Rozwój Warmińsko-Mazurskiego Klastra Ciepłowniczego - Zwiększenie innowacyjności, konkurencyjności, dostępu do know-how</v>
          </cell>
          <cell r="I630">
            <v>18000</v>
          </cell>
          <cell r="M630" t="str">
            <v>Ochrona Środowiska</v>
          </cell>
          <cell r="N630" t="str">
            <v>Wydatki</v>
          </cell>
          <cell r="O630" t="str">
            <v>Bieżący</v>
          </cell>
        </row>
        <row r="631">
          <cell r="C631" t="str">
            <v>RPO</v>
          </cell>
          <cell r="E631" t="str">
            <v>Modernizacja Wojewódzkiego Szpitala Specjalistycznego w Olsztynie poprzez rozbudowę istniejącego głównego budynku szpitalnego na potrzeby bloku operacyjnego i centralnej sterylizatorni</v>
          </cell>
          <cell r="I631">
            <v>2383433</v>
          </cell>
          <cell r="M631" t="str">
            <v>Wojewódzki Szpital Specjalistyczny w Olsztynie</v>
          </cell>
          <cell r="N631" t="str">
            <v>Wydatki</v>
          </cell>
          <cell r="O631" t="str">
            <v>Majątkowy</v>
          </cell>
        </row>
        <row r="632">
          <cell r="C632" t="str">
            <v>RPO</v>
          </cell>
          <cell r="E632" t="str">
            <v xml:space="preserve">Budowa nowego Bloku Operacyjnego wraz z Oddziałem Anestezjologii i Intensywnej Terapii oraz Centralną sterylizatornią </v>
          </cell>
          <cell r="I632">
            <v>1325043</v>
          </cell>
          <cell r="M632" t="str">
            <v>Wojewódzki Szpital Zespolony w Elblągu</v>
          </cell>
          <cell r="N632" t="str">
            <v>Wydatki</v>
          </cell>
          <cell r="O632" t="str">
            <v>Majątkowy</v>
          </cell>
        </row>
        <row r="633">
          <cell r="C633" t="str">
            <v>RPO</v>
          </cell>
          <cell r="E633" t="str">
            <v>Rozbudowa i doposażenie Wojewódzkiego Specjalistycznego Szpitala Dziecięcego w Olsztynie</v>
          </cell>
          <cell r="I633">
            <v>348763</v>
          </cell>
          <cell r="M633" t="str">
            <v>Wojewódzki Specjalistyczny Szpital Dziecięcy w Olsztynie</v>
          </cell>
          <cell r="N633" t="str">
            <v>Wydatki</v>
          </cell>
          <cell r="O633" t="str">
            <v>Majątkowy</v>
          </cell>
        </row>
        <row r="634">
          <cell r="C634" t="str">
            <v>RPO</v>
          </cell>
          <cell r="E634" t="str">
            <v>Rozwój funkcji uzdrowiskowej Wojewódzkiego szpitala Rehabilitacyjnego dla Dzieci w Ameryce poprzez budowę infrastruktury rehabilitacyjnej i leczniczej</v>
          </cell>
          <cell r="I634">
            <v>0</v>
          </cell>
          <cell r="M634" t="str">
            <v xml:space="preserve">Wojewódzki Szpital Rehabilitacyjny dla Dzieci w Ameryce
</v>
          </cell>
          <cell r="N634" t="str">
            <v>Wydatki</v>
          </cell>
          <cell r="O634" t="str">
            <v>Majątkowy</v>
          </cell>
        </row>
        <row r="635">
          <cell r="C635" t="str">
            <v>RPO</v>
          </cell>
          <cell r="E635" t="str">
            <v>Zapewnienie wysokiej jakości usług dla obywateli poprzez unowocześnienie systemu i infrastruktury informatycznej w Wojewódzkim Szpitalu Rehabilitacyjnym dla Dzieci w Ameryce</v>
          </cell>
          <cell r="I635">
            <v>0</v>
          </cell>
          <cell r="M635" t="str">
            <v xml:space="preserve">Wojewódzki Szpital Rehabilitacyjny dla Dzieci w Ameryce
</v>
          </cell>
          <cell r="N635" t="str">
            <v>Wydatki</v>
          </cell>
          <cell r="O635" t="str">
            <v>Majątkowy</v>
          </cell>
        </row>
        <row r="636">
          <cell r="C636" t="str">
            <v>RPO</v>
          </cell>
          <cell r="E636" t="str">
            <v>Restrukturyzacja pozyskanych budynków powojskowych z przeznaczeniem na Centrum Zdrowia Psychicznego i Oddziału Leczenia Nerwic</v>
          </cell>
          <cell r="I636">
            <v>129977</v>
          </cell>
          <cell r="M636" t="str">
            <v>Szpital Psychiatryczny w Węgorzewie</v>
          </cell>
          <cell r="N636" t="str">
            <v>Wydatki</v>
          </cell>
          <cell r="O636" t="str">
            <v>Majątkowy</v>
          </cell>
        </row>
        <row r="637">
          <cell r="C637" t="str">
            <v>RPO</v>
          </cell>
          <cell r="E637" t="str">
            <v>Rozbudowa, modernizacja i wyposażenie budynku Wojewódzkiego Ośrodka Medycyny Pracy w Olsztynie</v>
          </cell>
          <cell r="I637">
            <v>267260</v>
          </cell>
          <cell r="M637" t="str">
            <v>Wojewódzki Ośrodek Medycyny Pracy w Olsztynie</v>
          </cell>
          <cell r="N637" t="str">
            <v>Wydatki</v>
          </cell>
          <cell r="O637" t="str">
            <v>Majątkowy</v>
          </cell>
        </row>
        <row r="638">
          <cell r="C638" t="str">
            <v>Inwestycje drogowo-mostowe</v>
          </cell>
          <cell r="E638" t="str">
            <v>Dokumentacje techniczne</v>
          </cell>
          <cell r="I638">
            <v>68880</v>
          </cell>
          <cell r="M638" t="str">
            <v>ZDW</v>
          </cell>
          <cell r="N638" t="str">
            <v>Wydatki</v>
          </cell>
          <cell r="O638" t="str">
            <v>Majątkowy</v>
          </cell>
        </row>
        <row r="639">
          <cell r="C639" t="str">
            <v>Inwestycje drogowo-mostowe</v>
          </cell>
          <cell r="E639" t="str">
            <v>Dokumentacje techniczne</v>
          </cell>
          <cell r="I639">
            <v>0</v>
          </cell>
          <cell r="M639" t="str">
            <v>ZDW</v>
          </cell>
          <cell r="N639" t="str">
            <v>Wydatki</v>
          </cell>
          <cell r="O639" t="str">
            <v>Majątkowy</v>
          </cell>
        </row>
        <row r="640">
          <cell r="C640" t="str">
            <v>Inwestycje drogowo-mostowe</v>
          </cell>
          <cell r="E640" t="str">
            <v>Dokumentacje techniczne</v>
          </cell>
          <cell r="I640">
            <v>0</v>
          </cell>
          <cell r="M640" t="str">
            <v>ZDW</v>
          </cell>
          <cell r="N640" t="str">
            <v>Dochody</v>
          </cell>
          <cell r="O640" t="str">
            <v>Majątkowy</v>
          </cell>
        </row>
        <row r="641">
          <cell r="C641" t="str">
            <v>Inwestycje drogowo-mostowe</v>
          </cell>
          <cell r="E641" t="str">
            <v>Budowa nowego wiaduktu w msc. Hartowiec w ciągu drogi nr 538 wraz z rozbiórką starego i przebudową dróg dojazdowych od strony Katlewa i cmentarza</v>
          </cell>
          <cell r="I641">
            <v>51893</v>
          </cell>
          <cell r="M641" t="str">
            <v>ZDW</v>
          </cell>
          <cell r="N641" t="str">
            <v>Wydatki</v>
          </cell>
          <cell r="O641" t="str">
            <v>Majątkowy</v>
          </cell>
        </row>
        <row r="642">
          <cell r="C642" t="str">
            <v>Inwestycje drogowo-mostowe</v>
          </cell>
          <cell r="E642" t="str">
            <v>Przebudowa mostu nad rzeką Pasłęką w ciągu drogi nr 528 koło msc. Sportyny</v>
          </cell>
          <cell r="I642">
            <v>0</v>
          </cell>
          <cell r="M642" t="str">
            <v>ZDW</v>
          </cell>
          <cell r="N642" t="str">
            <v>Wydatki</v>
          </cell>
          <cell r="O642" t="str">
            <v>Majątkowy</v>
          </cell>
        </row>
        <row r="643">
          <cell r="C643" t="str">
            <v>Inwestycje drogowo-mostowe</v>
          </cell>
          <cell r="E643" t="str">
            <v xml:space="preserve">Wzmocnienie nawierzchni drogi nr 591 odcinkami między Kętrzynem i Mrągowem </v>
          </cell>
          <cell r="I643">
            <v>0</v>
          </cell>
          <cell r="M643" t="str">
            <v>ZDW</v>
          </cell>
          <cell r="N643" t="str">
            <v>Wydatki</v>
          </cell>
          <cell r="O643" t="str">
            <v>Majątkowy</v>
          </cell>
        </row>
        <row r="644">
          <cell r="C644" t="str">
            <v>Inwestycje drogowo-mostowe</v>
          </cell>
          <cell r="E644" t="str">
            <v>Budowa i przebudowa chodnika przy ul. Kościuszki w Biskupcu w ciągu drogi nr 596</v>
          </cell>
          <cell r="I644">
            <v>0</v>
          </cell>
          <cell r="M644" t="str">
            <v>ZDW</v>
          </cell>
          <cell r="N644" t="str">
            <v>Wydatki</v>
          </cell>
          <cell r="O644" t="str">
            <v>Majątkowy</v>
          </cell>
        </row>
        <row r="645">
          <cell r="C645" t="str">
            <v>Inwestycje drogowo-mostowe</v>
          </cell>
          <cell r="E645" t="str">
            <v>Budowa i przebudowa chodnika przy ul. Kościuszki w Biskupcu w ciągu drogi nr 596</v>
          </cell>
          <cell r="I645">
            <v>0</v>
          </cell>
          <cell r="M645" t="str">
            <v>ZDW</v>
          </cell>
          <cell r="N645" t="str">
            <v>Wydatki</v>
          </cell>
          <cell r="O645" t="str">
            <v>Majątkowy</v>
          </cell>
        </row>
        <row r="646">
          <cell r="C646" t="str">
            <v>Inwestycje drogowo-mostowe</v>
          </cell>
          <cell r="E646" t="str">
            <v>Budowa chodnika w ciągu drogi nr 507 w msc. Lipowina (2012-2013)</v>
          </cell>
          <cell r="I646">
            <v>0</v>
          </cell>
          <cell r="M646" t="str">
            <v>ZDW</v>
          </cell>
          <cell r="N646" t="str">
            <v>Wydatki</v>
          </cell>
          <cell r="O646" t="str">
            <v>Majątkowy</v>
          </cell>
        </row>
        <row r="647">
          <cell r="C647" t="str">
            <v>Inwestycje drogowo-mostowe</v>
          </cell>
          <cell r="E647" t="str">
            <v>Budowa mostu przez rzekę Miłakówkę z rozbiórką starego, przebudową dojazdów i infrastruktury technicznej w ciągu drogi nr 528 w msc. Głodówko</v>
          </cell>
          <cell r="I647">
            <v>0</v>
          </cell>
          <cell r="M647" t="str">
            <v>ZDW</v>
          </cell>
          <cell r="N647" t="str">
            <v>Wydatki</v>
          </cell>
          <cell r="O647" t="str">
            <v>Majątkowy</v>
          </cell>
        </row>
        <row r="648">
          <cell r="C648" t="str">
            <v xml:space="preserve">Usługi medyczne, monitorowanie systemu ISO, wynajem pomieszczeń </v>
          </cell>
          <cell r="E648" t="str">
            <v>Usługi medyczne, monitorowanie systemu ISO, wynajem pomieszczeń  - Zapewnienie funkcjonowania jednostki</v>
          </cell>
          <cell r="I648">
            <v>80</v>
          </cell>
          <cell r="M648" t="str">
            <v>ZDW</v>
          </cell>
          <cell r="N648" t="str">
            <v>Wydatki</v>
          </cell>
          <cell r="O648" t="str">
            <v>Bieżący</v>
          </cell>
        </row>
        <row r="649">
          <cell r="C649" t="str">
            <v xml:space="preserve">Usługi medyczne, monitorowanie systemu ISO, wynajem pomieszczeń </v>
          </cell>
          <cell r="E649" t="str">
            <v>Usługi medyczne, monitorowanie systemu ISO, wynajem pomieszczeń  - Zapewnienie funkcjonowania jednostki</v>
          </cell>
          <cell r="I649">
            <v>1720</v>
          </cell>
          <cell r="M649" t="str">
            <v>ZDW</v>
          </cell>
          <cell r="N649" t="str">
            <v>Wydatki</v>
          </cell>
          <cell r="O649" t="str">
            <v>Bieżący</v>
          </cell>
        </row>
        <row r="650">
          <cell r="C650" t="str">
            <v xml:space="preserve">Usługi medyczne, monitorowanie systemu ISO, wynajem pomieszczeń </v>
          </cell>
          <cell r="E650" t="str">
            <v>Usługi medyczne, monitorowanie systemu ISO, wynajem pomieszczeń  - Zapewnienie funkcjonowania jednostki</v>
          </cell>
          <cell r="I650">
            <v>0</v>
          </cell>
          <cell r="M650" t="str">
            <v>ZDW</v>
          </cell>
          <cell r="N650" t="str">
            <v>Wydatki</v>
          </cell>
          <cell r="O650" t="str">
            <v>Bieżący</v>
          </cell>
        </row>
        <row r="651">
          <cell r="C651" t="str">
            <v xml:space="preserve">Usługi medyczne, monitorowanie systemu ISO, wynajem pomieszczeń </v>
          </cell>
          <cell r="E651" t="str">
            <v>Usługi medyczne, monitorowanie systemu ISO, wynajem pomieszczeń  - Zapewnienie funkcjonowania jednostki</v>
          </cell>
          <cell r="I651">
            <v>21052</v>
          </cell>
          <cell r="M651" t="str">
            <v>ZDW</v>
          </cell>
          <cell r="N651" t="str">
            <v>Wydatki</v>
          </cell>
          <cell r="O651" t="str">
            <v>Bieżący</v>
          </cell>
        </row>
        <row r="652">
          <cell r="C652" t="str">
            <v xml:space="preserve">Usługi medyczne, monitorowanie systemu ISO, wynajem pomieszczeń </v>
          </cell>
          <cell r="E652" t="str">
            <v>Usługi medyczne, monitorowanie systemu ISO, wynajem pomieszczeń  - Zapewnienie funkcjonowania jednostki</v>
          </cell>
          <cell r="I652">
            <v>0</v>
          </cell>
          <cell r="M652" t="str">
            <v>ZDW</v>
          </cell>
          <cell r="N652" t="str">
            <v>Wydatki</v>
          </cell>
          <cell r="O652" t="str">
            <v>Bieżący</v>
          </cell>
        </row>
        <row r="653">
          <cell r="C653" t="str">
            <v>Dostawa oleju opałowego</v>
          </cell>
          <cell r="E653" t="str">
            <v>Dostawa oleju opałowego - Funkcjonowania jednostki</v>
          </cell>
          <cell r="I653">
            <v>74281</v>
          </cell>
          <cell r="M653" t="str">
            <v>ZDW</v>
          </cell>
          <cell r="N653" t="str">
            <v>Wydatki</v>
          </cell>
          <cell r="O653" t="str">
            <v>Bieżący</v>
          </cell>
        </row>
        <row r="654">
          <cell r="C654" t="str">
            <v>Dostawa oleju opałowego</v>
          </cell>
          <cell r="E654" t="str">
            <v>Dostawa oleju opałowego - Funkcjonowania jednostki</v>
          </cell>
          <cell r="I654">
            <v>0</v>
          </cell>
          <cell r="M654" t="str">
            <v>ZDW</v>
          </cell>
          <cell r="N654" t="str">
            <v>Wydatki</v>
          </cell>
          <cell r="O654" t="str">
            <v>Bieżący</v>
          </cell>
        </row>
        <row r="655">
          <cell r="C655" t="str">
            <v>Dostawa oleju opałowego</v>
          </cell>
          <cell r="E655" t="str">
            <v>Dostawa oleju opałowego - Funkcjonowania jednostki</v>
          </cell>
          <cell r="I655">
            <v>0</v>
          </cell>
          <cell r="M655" t="str">
            <v>ZDW</v>
          </cell>
          <cell r="N655" t="str">
            <v>Wydatki</v>
          </cell>
          <cell r="O655" t="str">
            <v>Bieżący</v>
          </cell>
        </row>
        <row r="656">
          <cell r="C656" t="str">
            <v>Dostawa oleju opałowego</v>
          </cell>
          <cell r="E656" t="str">
            <v>Dostawa oleju opałowego - Funkcjonowania jednostki</v>
          </cell>
          <cell r="I656">
            <v>0</v>
          </cell>
          <cell r="M656" t="str">
            <v>ZDW</v>
          </cell>
          <cell r="N656" t="str">
            <v>Wydatki</v>
          </cell>
          <cell r="O656" t="str">
            <v>Bieżący</v>
          </cell>
        </row>
        <row r="657">
          <cell r="C657" t="str">
            <v>Dostawa produktów pozapaliwowych</v>
          </cell>
          <cell r="E657" t="str">
            <v>Dostawa produktów pozapaliwowych - Zapewnienie funkcjonowania jednostki</v>
          </cell>
          <cell r="I657">
            <v>44732</v>
          </cell>
          <cell r="M657" t="str">
            <v>ZDW</v>
          </cell>
          <cell r="N657" t="str">
            <v>Wydatki</v>
          </cell>
          <cell r="O657" t="str">
            <v>Bieżący</v>
          </cell>
        </row>
        <row r="658">
          <cell r="C658" t="str">
            <v>Dostawa produktów pozapaliwowych</v>
          </cell>
          <cell r="E658" t="str">
            <v>Dostawa produktów pozapaliwowych - Zapewnienie funkcjonowania jednostki</v>
          </cell>
          <cell r="I658">
            <v>0</v>
          </cell>
          <cell r="M658" t="str">
            <v>ZDW</v>
          </cell>
          <cell r="N658" t="str">
            <v>Wydatki</v>
          </cell>
          <cell r="O658" t="str">
            <v>Bieżący</v>
          </cell>
        </row>
        <row r="659">
          <cell r="C659" t="str">
            <v>Dostawa produktów pozapaliwowych</v>
          </cell>
          <cell r="E659" t="str">
            <v>Dostawa produktów pozapaliwowych - Zapewnienie funkcjonowania jednostki</v>
          </cell>
          <cell r="I659">
            <v>0</v>
          </cell>
          <cell r="M659" t="str">
            <v>ZDW</v>
          </cell>
          <cell r="N659" t="str">
            <v>Wydatki</v>
          </cell>
          <cell r="O659" t="str">
            <v>Bieżący</v>
          </cell>
        </row>
        <row r="660">
          <cell r="C660" t="str">
            <v>Dostawa produktów paliwowych</v>
          </cell>
          <cell r="E660" t="str">
            <v>Dostawa produktów paliwowych - Zapewnienie funkcjonowania jednostki</v>
          </cell>
          <cell r="I660">
            <v>169907</v>
          </cell>
          <cell r="M660" t="str">
            <v>ZDW</v>
          </cell>
          <cell r="N660" t="str">
            <v>Wydatki</v>
          </cell>
          <cell r="O660" t="str">
            <v>Bieżący</v>
          </cell>
        </row>
        <row r="661">
          <cell r="C661" t="str">
            <v>Dostawa produktów paliwowych</v>
          </cell>
          <cell r="E661" t="str">
            <v>Dostawa produktów paliwowych - Zapewnienie funkcjonowania jednostki</v>
          </cell>
          <cell r="I661">
            <v>0</v>
          </cell>
          <cell r="M661" t="str">
            <v>ZDW</v>
          </cell>
          <cell r="N661" t="str">
            <v>Wydatki</v>
          </cell>
          <cell r="O661" t="str">
            <v>Bieżący</v>
          </cell>
        </row>
        <row r="662">
          <cell r="C662" t="str">
            <v>Dostawa produktów paliwowych</v>
          </cell>
          <cell r="E662" t="str">
            <v>Dostawa produktów paliwowych - Zapewnienie funkcjonowania jednostki</v>
          </cell>
          <cell r="I662">
            <v>0</v>
          </cell>
          <cell r="M662" t="str">
            <v>ZDW</v>
          </cell>
          <cell r="N662" t="str">
            <v>Wydatki</v>
          </cell>
          <cell r="O662" t="str">
            <v>Bieżący</v>
          </cell>
        </row>
        <row r="663">
          <cell r="C663" t="str">
            <v>Dostawa produktów paliwowych</v>
          </cell>
          <cell r="E663" t="str">
            <v>Dostawa produktów paliwowych - Zapewnienie funkcjonowania jednostki</v>
          </cell>
          <cell r="I663">
            <v>0</v>
          </cell>
          <cell r="M663" t="str">
            <v>ZDW</v>
          </cell>
          <cell r="N663" t="str">
            <v>Wydatki</v>
          </cell>
          <cell r="O663" t="str">
            <v>Bieżący</v>
          </cell>
        </row>
        <row r="664">
          <cell r="C664" t="str">
            <v>Program Operacyjny Infrastruktura i Środowisko 2007-2013</v>
          </cell>
          <cell r="E664" t="str">
            <v>Rewitalizacja Teatru im. Stefana Jaracza w Olsztynie</v>
          </cell>
          <cell r="I664">
            <v>0</v>
          </cell>
          <cell r="M664" t="str">
            <v>Teatr im. S. Jaracza w Olsztynie</v>
          </cell>
          <cell r="N664" t="str">
            <v>Wydatki</v>
          </cell>
          <cell r="O664" t="str">
            <v>Majątkowy</v>
          </cell>
        </row>
        <row r="665">
          <cell r="C665" t="str">
            <v>Program Współpracy Transgranicznej Litwa-Polska-Rosja 2007-2013</v>
          </cell>
          <cell r="E665" t="str">
            <v>Rozbudowa, przebudowa i remont Teatru im. A. Sewruka oraz CSE Światowid w Elblągu - w części dotyczącej nieruchomości Teatru im. A. Sewruka</v>
          </cell>
          <cell r="I665">
            <v>0</v>
          </cell>
          <cell r="M665" t="str">
            <v>Teatr im. A. Sewruka w Elblągu</v>
          </cell>
          <cell r="N665" t="str">
            <v>Wydatki</v>
          </cell>
          <cell r="O665" t="str">
            <v>Majątkowy</v>
          </cell>
        </row>
        <row r="666">
          <cell r="C666" t="str">
            <v>Program Współpracy Transgranicznej Litwa-Polska-Rosja 2007-2013</v>
          </cell>
          <cell r="E666" t="str">
            <v>Rozbudowa, przebudowa i remont Teatru im. A. Sewruka oraz CSE Światowid w Elblągu - w części dotyczącej nieruchomości Teatru im. A. Sewruka</v>
          </cell>
          <cell r="I666">
            <v>0</v>
          </cell>
          <cell r="M666" t="str">
            <v>Teatr im. A. Sewruka w Elblągu</v>
          </cell>
          <cell r="N666" t="str">
            <v>Wydatki</v>
          </cell>
          <cell r="O666" t="str">
            <v>Majątkowy</v>
          </cell>
        </row>
        <row r="667">
          <cell r="C667" t="str">
            <v>Program Operacyjny Infrastruktura i Środowisko 2007-2013</v>
          </cell>
          <cell r="E667" t="str">
            <v>Rozbudowa, przebudowa i remont Teatru im. A. Sewruka oraz CSE Światowid w Elblągu - w części dotyczącej nieruchomości Teatru im. A. Sewruka</v>
          </cell>
          <cell r="I667">
            <v>0</v>
          </cell>
          <cell r="M667" t="str">
            <v>Teatr im. A. Sewruka w Elblągu</v>
          </cell>
          <cell r="N667" t="str">
            <v>Wydatki</v>
          </cell>
          <cell r="O667" t="str">
            <v>Majątkowy</v>
          </cell>
        </row>
        <row r="668">
          <cell r="C668" t="str">
            <v>Program Operacyjny Infrastruktura i Środowisko 2007-2013</v>
          </cell>
          <cell r="E668" t="str">
            <v>Rozbudowa, przebudowa i remont Teatru im. A. Sewruka oraz CSE Światowid w Elblągu - w części CSE Światowid</v>
          </cell>
          <cell r="I668">
            <v>0</v>
          </cell>
          <cell r="M668" t="str">
            <v>Centrum Spotkań Europejskich "Światowid" w Elblągu</v>
          </cell>
          <cell r="N668" t="str">
            <v>Wydatki</v>
          </cell>
          <cell r="O668" t="str">
            <v>Majątkowy</v>
          </cell>
        </row>
        <row r="669">
          <cell r="C669" t="str">
            <v>Program Współpracy Transgranicznej Litwa-Polska-Rosja 2007-2013</v>
          </cell>
          <cell r="E669" t="str">
            <v>Rozbudowa WBP w Olsztynie jako centrum współpracy transgranicznej o zasięgu regionalnym</v>
          </cell>
          <cell r="I669">
            <v>0</v>
          </cell>
          <cell r="M669" t="str">
            <v>Wojewódzka Biblioteka Publiczna w Olsztynie</v>
          </cell>
          <cell r="N669" t="str">
            <v>Wydatki</v>
          </cell>
          <cell r="O669" t="str">
            <v>Majątkowy</v>
          </cell>
        </row>
        <row r="670">
          <cell r="C670" t="str">
            <v>Program Współpracy Transgranicznej Litwa-Polska-Rosja 2007-2013</v>
          </cell>
          <cell r="E670" t="str">
            <v>Łyna Alle Ława</v>
          </cell>
          <cell r="I670">
            <v>0</v>
          </cell>
          <cell r="M670" t="str">
            <v>Centrum Edukacji i Inicjatyw Kulturalnych w Olsztynie</v>
          </cell>
          <cell r="N670" t="str">
            <v>Wydatki</v>
          </cell>
          <cell r="O670" t="str">
            <v>Bieżący</v>
          </cell>
        </row>
        <row r="671">
          <cell r="C671" t="str">
            <v>Program Współpracy Transgranicznej Litwa-Polska 2007-2013</v>
          </cell>
          <cell r="E671" t="str">
            <v>Mniejszości znaczą</v>
          </cell>
          <cell r="I671">
            <v>0</v>
          </cell>
          <cell r="M671" t="str">
            <v>Centrum Edukacji i Inicjatyw Kulturalnych w Olsztynie</v>
          </cell>
          <cell r="N671" t="str">
            <v>Wydatki</v>
          </cell>
          <cell r="O671" t="str">
            <v>Bieżący</v>
          </cell>
        </row>
        <row r="672">
          <cell r="C672" t="str">
            <v>Program Współpracy Transgranicznej Litwa-Polska 2007-2013</v>
          </cell>
          <cell r="E672" t="str">
            <v>Mniejszości znaczą</v>
          </cell>
          <cell r="I672">
            <v>0</v>
          </cell>
          <cell r="M672" t="str">
            <v>Centrum Edukacji i Inicjatyw Kulturalnych w Olsztynie</v>
          </cell>
          <cell r="N672" t="str">
            <v>Wydatki</v>
          </cell>
          <cell r="O672" t="str">
            <v>Bieżący</v>
          </cell>
        </row>
        <row r="673">
          <cell r="C673" t="str">
            <v>RPO</v>
          </cell>
          <cell r="E673" t="str">
            <v>Rozbudowa Wirtualnego Centrum Kultury e Światowid.pl - stworzenie społecznościowego portalu kulturalnego</v>
          </cell>
          <cell r="I673">
            <v>172533</v>
          </cell>
          <cell r="M673" t="str">
            <v>Centrum Spotkań Europejskich "Światowid" w Elblągu</v>
          </cell>
          <cell r="N673" t="str">
            <v>Wydatki</v>
          </cell>
          <cell r="O673" t="str">
            <v>Majątkowy</v>
          </cell>
        </row>
        <row r="674">
          <cell r="C674" t="str">
            <v>PO KL</v>
          </cell>
          <cell r="E674" t="str">
            <v>Podnoszenie kompetencji nauczycieli wiejskich szkół podstawowych</v>
          </cell>
          <cell r="I674">
            <v>0</v>
          </cell>
          <cell r="M674" t="str">
            <v>Centrum Spotkań Europejskich w Olsztynie</v>
          </cell>
          <cell r="N674" t="str">
            <v>Wydatki</v>
          </cell>
          <cell r="O674" t="str">
            <v>Bieżący</v>
          </cell>
        </row>
        <row r="675">
          <cell r="C675" t="str">
            <v>PO KL</v>
          </cell>
          <cell r="E675" t="str">
            <v>Podnoszenie kompetencji nauczycieli wiejskich szkół podstawowych</v>
          </cell>
          <cell r="I675">
            <v>0</v>
          </cell>
          <cell r="M675" t="str">
            <v>Centrum Spotkań Europejskich w Olsztynie</v>
          </cell>
          <cell r="N675" t="str">
            <v>Wydatki</v>
          </cell>
          <cell r="O675" t="str">
            <v>Bieżący</v>
          </cell>
        </row>
        <row r="676">
          <cell r="C676" t="str">
            <v>PO KL</v>
          </cell>
          <cell r="E676" t="str">
            <v>Nowe umiejętności nauczycieli szansą na nowe kompetencje uczniów</v>
          </cell>
          <cell r="I676">
            <v>0</v>
          </cell>
          <cell r="M676" t="str">
            <v>Centrum Spotkań Europejskich w Olsztynie</v>
          </cell>
          <cell r="N676" t="str">
            <v>Wydatki</v>
          </cell>
          <cell r="O676" t="str">
            <v>Bieżący</v>
          </cell>
        </row>
        <row r="677">
          <cell r="C677" t="str">
            <v>Mechanizm Finansowy Europejskiego Obszaru Gospodarczego oraz Norweski Mechanizm Finansowy</v>
          </cell>
          <cell r="E677" t="str">
            <v>Konserwacja i restauracja XIV - wiecznego zamku w Lidzbarku Warmińskim - perły architektury gotyckiej w Polsce - II etap</v>
          </cell>
          <cell r="I677">
            <v>0</v>
          </cell>
          <cell r="M677" t="str">
            <v>Muzeum Warmii i Mazur w Olsztynie</v>
          </cell>
          <cell r="N677" t="str">
            <v>Wydatki</v>
          </cell>
          <cell r="O677" t="str">
            <v>Majątkowy</v>
          </cell>
        </row>
        <row r="678">
          <cell r="C678" t="str">
            <v>Realizacja zadań w zakresie kultury</v>
          </cell>
          <cell r="E678" t="str">
            <v>Wymiana instalacji elektrycznej w Zamku w Lidzbarku Warmińskim</v>
          </cell>
          <cell r="I678">
            <v>0</v>
          </cell>
          <cell r="M678" t="str">
            <v>Muzeum Warmii i Mazur w Olsztynie</v>
          </cell>
          <cell r="N678" t="str">
            <v>Wydatki</v>
          </cell>
          <cell r="O678" t="str">
            <v>Majątkowy</v>
          </cell>
        </row>
        <row r="679">
          <cell r="C679" t="str">
            <v>Umowa leasingu finansowego 3 szt dwuczłonowych autobusów szynowych</v>
          </cell>
          <cell r="E679" t="str">
            <v>Zakup 3 szt. dwuczłonowych autobusów szynowych</v>
          </cell>
          <cell r="I679">
            <v>1944044</v>
          </cell>
          <cell r="M679" t="str">
            <v>Geodezja</v>
          </cell>
          <cell r="N679" t="str">
            <v>Wydatki</v>
          </cell>
          <cell r="O679" t="str">
            <v>Majątkowy</v>
          </cell>
        </row>
        <row r="680">
          <cell r="C680" t="str">
            <v>Umowa leasingu finansowego 3 szt dwuczłonowych autobusów szynowych</v>
          </cell>
          <cell r="E680" t="str">
            <v>Zakup 3 szt. dwuczłonowych autobusów szynowych</v>
          </cell>
          <cell r="I680">
            <v>0</v>
          </cell>
          <cell r="M680" t="str">
            <v>Geodezja</v>
          </cell>
          <cell r="N680" t="str">
            <v>Wydatki</v>
          </cell>
          <cell r="O680" t="str">
            <v>Bieżący</v>
          </cell>
        </row>
        <row r="681">
          <cell r="C681" t="str">
            <v>Umowa leasingu finansowego 3 szt dwuczłonowych autobusów szynowych</v>
          </cell>
          <cell r="E681" t="str">
            <v>Zakup 3 szt. dwuczłonowych autobusów szynowych</v>
          </cell>
          <cell r="I681">
            <v>678823</v>
          </cell>
          <cell r="M681" t="str">
            <v>Geodezja</v>
          </cell>
          <cell r="N681" t="str">
            <v>Wydatki</v>
          </cell>
          <cell r="O681" t="str">
            <v>Bieżący</v>
          </cell>
        </row>
        <row r="682">
          <cell r="C682" t="str">
            <v>Umowa leasingu finansowego 3 szt dwuczłonowych autobusów szynowych</v>
          </cell>
          <cell r="E682" t="str">
            <v>Zakup 3 szt. dwuczłonowych autobusów szynowych</v>
          </cell>
          <cell r="I682">
            <v>1944044</v>
          </cell>
          <cell r="M682" t="str">
            <v>Geodezja</v>
          </cell>
          <cell r="N682" t="str">
            <v>Dochody</v>
          </cell>
          <cell r="O682" t="str">
            <v>Majątkowy</v>
          </cell>
        </row>
        <row r="683">
          <cell r="C683" t="str">
            <v>Dostawa nowego trójczłonowego elektrycznego zespołu trakcyjnego</v>
          </cell>
          <cell r="E683" t="str">
            <v>Dostawa nowego trójczłonowego elektrycznego zespołu trakcyjnego</v>
          </cell>
          <cell r="I683">
            <v>0</v>
          </cell>
          <cell r="M683" t="str">
            <v>Geodezja</v>
          </cell>
          <cell r="N683" t="str">
            <v>Wydatki</v>
          </cell>
          <cell r="O683" t="str">
            <v>Majątkowy</v>
          </cell>
        </row>
        <row r="684">
          <cell r="C684" t="str">
            <v>Dostawa nowego trójczłonowego elektrycznego zespołu trakcyjnego</v>
          </cell>
          <cell r="E684" t="str">
            <v>Dostawa nowego trójczłonowego elektrycznego zespołu trakcyjnego</v>
          </cell>
          <cell r="I684">
            <v>0</v>
          </cell>
          <cell r="M684" t="str">
            <v>Geodezja</v>
          </cell>
          <cell r="N684" t="str">
            <v>Wydatki</v>
          </cell>
          <cell r="O684" t="str">
            <v>Majątkowy</v>
          </cell>
        </row>
        <row r="685">
          <cell r="C685" t="str">
            <v>Dostawa nowego trójczłonowego elektrycznego zespołu trakcyjnego</v>
          </cell>
          <cell r="E685" t="str">
            <v>Dostawa nowego trójczłonowego elektrycznego zespołu trakcyjnego</v>
          </cell>
          <cell r="M685" t="str">
            <v>Geodezja</v>
          </cell>
          <cell r="N685" t="str">
            <v>Dochody</v>
          </cell>
          <cell r="O685" t="str">
            <v>Majątkowy</v>
          </cell>
        </row>
        <row r="686">
          <cell r="C686" t="str">
            <v>Dostawa nowego trójczłonowego elektrycznego zespołu trakcyjnego</v>
          </cell>
          <cell r="E686" t="str">
            <v>Dostawa nowego trójczłonowego elektrycznego zespołu trakcyjnego</v>
          </cell>
          <cell r="I686">
            <v>0</v>
          </cell>
          <cell r="M686" t="str">
            <v>Geodezja</v>
          </cell>
          <cell r="N686" t="str">
            <v>Dochody</v>
          </cell>
          <cell r="O686" t="str">
            <v>Majątkowy</v>
          </cell>
        </row>
        <row r="687">
          <cell r="C687" t="str">
            <v>Dostawa nowego dwuczłonowego elektrycznego zespołu trakcyjnego w formie leasingu finansowego na lata 2013-2015</v>
          </cell>
          <cell r="E687" t="str">
            <v>Dostawa nowego dwuczłonowego elektrycznego zespołu trakcyjnego w formie leasingu finansowego na lata 2013-2015</v>
          </cell>
          <cell r="I687">
            <v>0</v>
          </cell>
          <cell r="M687" t="str">
            <v>Geodezja</v>
          </cell>
          <cell r="N687" t="str">
            <v>Wydatki</v>
          </cell>
          <cell r="O687" t="str">
            <v>Majątkowy</v>
          </cell>
        </row>
        <row r="688">
          <cell r="C688" t="str">
            <v>Dostawa nowego dwuczłonowego elektrycznego zespołu trakcyjnego w formie leasingu finansowego na lata 2013-2015</v>
          </cell>
          <cell r="E688" t="str">
            <v>Dostawa nowego dwuczłonowego elektrycznego zespołu trakcyjnego w formie leasingu finansowego na lata 2013-2015</v>
          </cell>
          <cell r="M688" t="str">
            <v>Geodezja</v>
          </cell>
          <cell r="N688" t="str">
            <v>Dochody</v>
          </cell>
          <cell r="O688" t="str">
            <v>Majątkowy</v>
          </cell>
        </row>
        <row r="689">
          <cell r="C689" t="str">
            <v>Pętla Żuławska - rozwój turystyki wodnej. Etap I i II</v>
          </cell>
          <cell r="E689" t="str">
            <v>Pętla Żuławska - rozwój turystyki wodnej. Etap I i II</v>
          </cell>
          <cell r="I689">
            <v>0</v>
          </cell>
          <cell r="M689" t="str">
            <v>Geodezja</v>
          </cell>
          <cell r="N689" t="str">
            <v>Wydatki</v>
          </cell>
          <cell r="O689" t="str">
            <v>Bieżący</v>
          </cell>
        </row>
        <row r="690">
          <cell r="C690" t="str">
            <v>Pętla Żuławska - rozwój turystyki wodnej. Etap I i II</v>
          </cell>
          <cell r="E690" t="str">
            <v>Pętla Żuławska - rozwój turystyki wodnej. Etap I i II</v>
          </cell>
          <cell r="I690">
            <v>0</v>
          </cell>
          <cell r="M690" t="str">
            <v>Geodezja</v>
          </cell>
          <cell r="N690" t="str">
            <v>Wydatki</v>
          </cell>
          <cell r="O690" t="str">
            <v>Bieżący</v>
          </cell>
        </row>
        <row r="691">
          <cell r="C691" t="str">
            <v>III rata za nieruchomość gruntową zabudowaną położoną w Olsztynie przy ul. GŁOWACKIEGO 17</v>
          </cell>
          <cell r="E691" t="str">
            <v>III rata za nieruchomość gruntową zabudowaną położoną w Olsztynie przy ul. GŁOWACKIEGO 17 - Nabycie nieruchomości gruntowej zabudowanej od Uniwersytetu Warmińsko-Mazurskiego</v>
          </cell>
          <cell r="I691">
            <v>9366000</v>
          </cell>
          <cell r="M691" t="str">
            <v>Geodezja</v>
          </cell>
          <cell r="N691" t="str">
            <v>Wydatki</v>
          </cell>
          <cell r="O691" t="str">
            <v>Majątkowy</v>
          </cell>
        </row>
        <row r="692">
          <cell r="C692" t="str">
            <v>Międzynarodowa Droga Wodna E70</v>
          </cell>
          <cell r="E692" t="str">
            <v>Międzynarodowa Droga Wodna E70</v>
          </cell>
          <cell r="I692">
            <v>0</v>
          </cell>
          <cell r="M692" t="str">
            <v>Geodezja</v>
          </cell>
          <cell r="N692" t="str">
            <v>Wydatki</v>
          </cell>
          <cell r="O692" t="str">
            <v>Bieżący</v>
          </cell>
        </row>
        <row r="693">
          <cell r="C693" t="str">
            <v>Poręczenia</v>
          </cell>
          <cell r="E693" t="str">
            <v>Poręczenia</v>
          </cell>
          <cell r="I693">
            <v>0</v>
          </cell>
          <cell r="M693" t="str">
            <v>Kultura</v>
          </cell>
          <cell r="N693" t="str">
            <v>Wydatki</v>
          </cell>
          <cell r="O693" t="str">
            <v>Bieżący</v>
          </cell>
        </row>
        <row r="694">
          <cell r="C694" t="str">
            <v>Poręczenia</v>
          </cell>
          <cell r="E694" t="str">
            <v>Poręczenia</v>
          </cell>
          <cell r="I694">
            <v>0</v>
          </cell>
          <cell r="N694" t="str">
            <v>Wydatki</v>
          </cell>
          <cell r="O694" t="str">
            <v>Bieżący</v>
          </cell>
        </row>
        <row r="695">
          <cell r="C695" t="str">
            <v>Poręczenia</v>
          </cell>
          <cell r="E695" t="str">
            <v>Poręczenia</v>
          </cell>
          <cell r="I695">
            <v>0</v>
          </cell>
          <cell r="N695" t="str">
            <v>Wydatki</v>
          </cell>
          <cell r="O695" t="str">
            <v>Bieżący</v>
          </cell>
        </row>
        <row r="696">
          <cell r="C696" t="str">
            <v>Poręczenia</v>
          </cell>
          <cell r="E696" t="str">
            <v>Poręczenia</v>
          </cell>
          <cell r="I696">
            <v>0</v>
          </cell>
          <cell r="N696" t="str">
            <v>Wydatki</v>
          </cell>
          <cell r="O696" t="str">
            <v>Bieżący</v>
          </cell>
        </row>
        <row r="697">
          <cell r="C697" t="str">
            <v>PO KL</v>
          </cell>
          <cell r="E697" t="str">
            <v>Pomoc Techniczna Dz. 10.1 - EFS</v>
          </cell>
          <cell r="I697">
            <v>523812</v>
          </cell>
          <cell r="M697" t="str">
            <v>EFS</v>
          </cell>
          <cell r="N697" t="str">
            <v>Wydatki</v>
          </cell>
          <cell r="O697" t="str">
            <v>Bieżący</v>
          </cell>
        </row>
        <row r="698">
          <cell r="C698" t="str">
            <v>PO KL</v>
          </cell>
          <cell r="E698" t="str">
            <v>Pomoc Techniczna Dz. 10.1 - EFS</v>
          </cell>
          <cell r="I698">
            <v>1413866</v>
          </cell>
          <cell r="M698" t="str">
            <v>EFS</v>
          </cell>
          <cell r="N698" t="str">
            <v>Wydatki</v>
          </cell>
          <cell r="O698" t="str">
            <v>Bieżący</v>
          </cell>
        </row>
        <row r="699">
          <cell r="C699" t="str">
            <v>PO KL</v>
          </cell>
          <cell r="E699" t="str">
            <v>Pomoc Techniczna Dz. 10.1 - EFS</v>
          </cell>
          <cell r="I699">
            <v>0</v>
          </cell>
          <cell r="M699" t="str">
            <v>EFS</v>
          </cell>
          <cell r="N699" t="str">
            <v>Wydatki</v>
          </cell>
          <cell r="O699" t="str">
            <v>Bieżący</v>
          </cell>
        </row>
        <row r="700">
          <cell r="C700" t="str">
            <v>PO KL</v>
          </cell>
          <cell r="E700" t="str">
            <v>Pomoc Techniczna Dz. 10.1 - EFS</v>
          </cell>
          <cell r="I700">
            <v>194555</v>
          </cell>
          <cell r="M700" t="str">
            <v>EFS</v>
          </cell>
          <cell r="N700" t="str">
            <v>Wydatki</v>
          </cell>
          <cell r="O700" t="str">
            <v>Bieżący</v>
          </cell>
        </row>
        <row r="701">
          <cell r="C701" t="str">
            <v>PO KL</v>
          </cell>
          <cell r="E701" t="str">
            <v>Pomoc Techniczna Dz. 10.1 - EFS</v>
          </cell>
          <cell r="I701">
            <v>0</v>
          </cell>
          <cell r="M701" t="str">
            <v>EFS</v>
          </cell>
          <cell r="N701" t="str">
            <v>Wydatki</v>
          </cell>
          <cell r="O701" t="str">
            <v>Bieżący</v>
          </cell>
        </row>
        <row r="702">
          <cell r="C702" t="str">
            <v>PO KL</v>
          </cell>
          <cell r="E702" t="str">
            <v>Pomoc Techniczna Dz. 10.1 - EFS</v>
          </cell>
          <cell r="I702">
            <v>262378</v>
          </cell>
          <cell r="M702" t="str">
            <v>EFS</v>
          </cell>
          <cell r="N702" t="str">
            <v>Wydatki</v>
          </cell>
          <cell r="O702" t="str">
            <v>Bieżący</v>
          </cell>
        </row>
        <row r="703">
          <cell r="C703" t="str">
            <v>PO KL</v>
          </cell>
          <cell r="E703" t="str">
            <v>Pomoc Techniczna Dz. 10.1 - EFS</v>
          </cell>
          <cell r="I703">
            <v>0</v>
          </cell>
          <cell r="M703" t="str">
            <v>EFS</v>
          </cell>
          <cell r="N703" t="str">
            <v>Wydatki</v>
          </cell>
          <cell r="O703" t="str">
            <v>Bieżący</v>
          </cell>
        </row>
        <row r="704">
          <cell r="C704" t="str">
            <v>PO KL</v>
          </cell>
          <cell r="E704" t="str">
            <v>Pomoc Techniczna Dz. 10.1 - EFS</v>
          </cell>
          <cell r="I704">
            <v>31733</v>
          </cell>
          <cell r="M704" t="str">
            <v>EFS</v>
          </cell>
          <cell r="N704" t="str">
            <v>Wydatki</v>
          </cell>
          <cell r="O704" t="str">
            <v>Bieżący</v>
          </cell>
        </row>
        <row r="705">
          <cell r="C705" t="str">
            <v>PO KL</v>
          </cell>
          <cell r="E705" t="str">
            <v>Pomoc Techniczna Dz. 10.1 - EFS</v>
          </cell>
          <cell r="I705">
            <v>0</v>
          </cell>
          <cell r="M705" t="str">
            <v>EFS</v>
          </cell>
          <cell r="N705" t="str">
            <v>Wydatki</v>
          </cell>
          <cell r="O705" t="str">
            <v>Bieżący</v>
          </cell>
        </row>
        <row r="706">
          <cell r="C706" t="str">
            <v>PO KL</v>
          </cell>
          <cell r="E706" t="str">
            <v>Pomoc Techniczna Dz. 10.1 - EFS</v>
          </cell>
          <cell r="I706">
            <v>6486</v>
          </cell>
          <cell r="M706" t="str">
            <v>EFS</v>
          </cell>
          <cell r="N706" t="str">
            <v>Wydatki</v>
          </cell>
          <cell r="O706" t="str">
            <v>Bieżący</v>
          </cell>
        </row>
        <row r="707">
          <cell r="C707" t="str">
            <v>PO KL</v>
          </cell>
          <cell r="E707" t="str">
            <v>Pomoc Techniczna Dz. 10.1 - EFS</v>
          </cell>
          <cell r="I707">
            <v>0</v>
          </cell>
          <cell r="M707" t="str">
            <v>EFS</v>
          </cell>
          <cell r="N707" t="str">
            <v>Wydatki</v>
          </cell>
          <cell r="O707" t="str">
            <v>Bieżący</v>
          </cell>
        </row>
        <row r="708">
          <cell r="C708" t="str">
            <v>PO KL</v>
          </cell>
          <cell r="E708" t="str">
            <v>Pomoc Techniczna Dz. 10.1 - EFS</v>
          </cell>
          <cell r="I708">
            <v>0</v>
          </cell>
          <cell r="M708" t="str">
            <v>EFS</v>
          </cell>
          <cell r="N708" t="str">
            <v>Wydatki</v>
          </cell>
          <cell r="O708" t="str">
            <v>Bieżący</v>
          </cell>
        </row>
        <row r="709">
          <cell r="C709" t="str">
            <v>PO KL</v>
          </cell>
          <cell r="E709" t="str">
            <v>Pomoc Techniczna Dz. 10.1 - EFS</v>
          </cell>
          <cell r="I709">
            <v>0</v>
          </cell>
          <cell r="M709" t="str">
            <v>EFS</v>
          </cell>
          <cell r="N709" t="str">
            <v>Wydatki</v>
          </cell>
          <cell r="O709" t="str">
            <v>Bieżący</v>
          </cell>
        </row>
        <row r="710">
          <cell r="C710" t="str">
            <v>PO KL</v>
          </cell>
          <cell r="E710" t="str">
            <v>Pomoc Techniczna Dz. 10.1 - EFS</v>
          </cell>
          <cell r="I710">
            <v>87063</v>
          </cell>
          <cell r="M710" t="str">
            <v>EFS</v>
          </cell>
          <cell r="N710" t="str">
            <v>Wydatki</v>
          </cell>
          <cell r="O710" t="str">
            <v>Bieżący</v>
          </cell>
        </row>
        <row r="711">
          <cell r="C711" t="str">
            <v>PO KL</v>
          </cell>
          <cell r="E711" t="str">
            <v>Pomoc Techniczna Dz. 10.1 - EFS</v>
          </cell>
          <cell r="I711">
            <v>0</v>
          </cell>
          <cell r="M711" t="str">
            <v>EFS</v>
          </cell>
          <cell r="N711" t="str">
            <v>Wydatki</v>
          </cell>
          <cell r="O711" t="str">
            <v>Bieżący</v>
          </cell>
        </row>
        <row r="712">
          <cell r="C712" t="str">
            <v>PO KL</v>
          </cell>
          <cell r="E712" t="str">
            <v>Pomoc Techniczna Dz. 10.1 - EFS</v>
          </cell>
          <cell r="I712">
            <v>0</v>
          </cell>
          <cell r="M712" t="str">
            <v>EFS</v>
          </cell>
          <cell r="N712" t="str">
            <v>Wydatki</v>
          </cell>
          <cell r="O712" t="str">
            <v>Bieżący</v>
          </cell>
        </row>
        <row r="713">
          <cell r="C713" t="str">
            <v>PO KL</v>
          </cell>
          <cell r="E713" t="str">
            <v>Pomoc Techniczna Dz. 10.1 - EFS</v>
          </cell>
          <cell r="I713">
            <v>0</v>
          </cell>
          <cell r="M713" t="str">
            <v>EFS</v>
          </cell>
          <cell r="N713" t="str">
            <v>Wydatki</v>
          </cell>
          <cell r="O713" t="str">
            <v>Bieżący</v>
          </cell>
        </row>
        <row r="714">
          <cell r="C714" t="str">
            <v>PO KL</v>
          </cell>
          <cell r="E714" t="str">
            <v>Pomoc Techniczna Dz. 10.1 - EFS</v>
          </cell>
          <cell r="I714">
            <v>11270</v>
          </cell>
          <cell r="M714" t="str">
            <v>EFS</v>
          </cell>
          <cell r="N714" t="str">
            <v>Wydatki</v>
          </cell>
          <cell r="O714" t="str">
            <v>Bieżący</v>
          </cell>
        </row>
        <row r="715">
          <cell r="C715" t="str">
            <v>PO KL</v>
          </cell>
          <cell r="E715" t="str">
            <v>Pomoc Techniczna Dz. 10.1 - EFS</v>
          </cell>
          <cell r="I715">
            <v>0</v>
          </cell>
          <cell r="M715" t="str">
            <v>EFS</v>
          </cell>
          <cell r="N715" t="str">
            <v>Wydatki</v>
          </cell>
          <cell r="O715" t="str">
            <v>Bieżący</v>
          </cell>
        </row>
        <row r="716">
          <cell r="C716" t="str">
            <v>PO KL</v>
          </cell>
          <cell r="E716" t="str">
            <v>Pomoc Techniczna Dz. 10.1 - EFS</v>
          </cell>
          <cell r="I716">
            <v>0</v>
          </cell>
          <cell r="M716" t="str">
            <v>EFS</v>
          </cell>
          <cell r="N716" t="str">
            <v>Wydatki</v>
          </cell>
          <cell r="O716" t="str">
            <v>Bieżący</v>
          </cell>
        </row>
        <row r="717">
          <cell r="C717" t="str">
            <v>PO KL</v>
          </cell>
          <cell r="E717" t="str">
            <v>Pomoc Techniczna Dz. 10.1 - EFS</v>
          </cell>
          <cell r="I717">
            <v>22160</v>
          </cell>
          <cell r="M717" t="str">
            <v>EFS</v>
          </cell>
          <cell r="N717" t="str">
            <v>Wydatki</v>
          </cell>
          <cell r="O717" t="str">
            <v>Bieżący</v>
          </cell>
        </row>
        <row r="718">
          <cell r="C718" t="str">
            <v>PO KL</v>
          </cell>
          <cell r="E718" t="str">
            <v>Pomoc Techniczna Dz. 10.1 - EFS</v>
          </cell>
          <cell r="I718">
            <v>0</v>
          </cell>
          <cell r="M718" t="str">
            <v>EFS</v>
          </cell>
          <cell r="N718" t="str">
            <v>Wydatki</v>
          </cell>
          <cell r="O718" t="str">
            <v>Bieżący</v>
          </cell>
        </row>
        <row r="719">
          <cell r="C719" t="str">
            <v>PO KL</v>
          </cell>
          <cell r="E719" t="str">
            <v>Pomoc Techniczna Dz. 10.1 - EFS</v>
          </cell>
          <cell r="I719">
            <v>0</v>
          </cell>
          <cell r="M719" t="str">
            <v>EFS</v>
          </cell>
          <cell r="N719" t="str">
            <v>Wydatki</v>
          </cell>
          <cell r="O719" t="str">
            <v>Majątkowy</v>
          </cell>
        </row>
        <row r="720">
          <cell r="C720" t="str">
            <v>PO KL</v>
          </cell>
          <cell r="E720" t="str">
            <v>Pomoc Techniczna Dz. 10.1 - EFS</v>
          </cell>
          <cell r="I720">
            <v>92437</v>
          </cell>
          <cell r="M720" t="str">
            <v>EFS</v>
          </cell>
          <cell r="N720" t="str">
            <v>Wydatki</v>
          </cell>
          <cell r="O720" t="str">
            <v>Bieżący</v>
          </cell>
        </row>
        <row r="721">
          <cell r="C721" t="str">
            <v>PO KL</v>
          </cell>
          <cell r="E721" t="str">
            <v>Pomoc Techniczna Dz. 10.1 - EFS</v>
          </cell>
          <cell r="I721">
            <v>249506</v>
          </cell>
          <cell r="M721" t="str">
            <v>EFS</v>
          </cell>
          <cell r="N721" t="str">
            <v>Wydatki</v>
          </cell>
          <cell r="O721" t="str">
            <v>Bieżący</v>
          </cell>
        </row>
        <row r="722">
          <cell r="C722" t="str">
            <v>PO KL</v>
          </cell>
          <cell r="E722" t="str">
            <v>Pomoc Techniczna Dz. 10.1 - EFS</v>
          </cell>
          <cell r="I722">
            <v>0</v>
          </cell>
          <cell r="M722" t="str">
            <v>EFS</v>
          </cell>
          <cell r="N722" t="str">
            <v>Wydatki</v>
          </cell>
          <cell r="O722" t="str">
            <v>Bieżący</v>
          </cell>
        </row>
        <row r="723">
          <cell r="C723" t="str">
            <v>PO KL</v>
          </cell>
          <cell r="E723" t="str">
            <v>Pomoc Techniczna Dz. 10.1 - EFS</v>
          </cell>
          <cell r="I723">
            <v>34333</v>
          </cell>
          <cell r="M723" t="str">
            <v>EFS</v>
          </cell>
          <cell r="N723" t="str">
            <v>Wydatki</v>
          </cell>
          <cell r="O723" t="str">
            <v>Bieżący</v>
          </cell>
        </row>
        <row r="724">
          <cell r="C724" t="str">
            <v>PO KL</v>
          </cell>
          <cell r="E724" t="str">
            <v>Pomoc Techniczna Dz. 10.1 - EFS</v>
          </cell>
          <cell r="I724">
            <v>0</v>
          </cell>
          <cell r="M724" t="str">
            <v>EFS</v>
          </cell>
          <cell r="N724" t="str">
            <v>Wydatki</v>
          </cell>
          <cell r="O724" t="str">
            <v>Bieżący</v>
          </cell>
        </row>
        <row r="725">
          <cell r="C725" t="str">
            <v>PO KL</v>
          </cell>
          <cell r="E725" t="str">
            <v>Pomoc Techniczna Dz. 10.1 - EFS</v>
          </cell>
          <cell r="I725">
            <v>46302</v>
          </cell>
          <cell r="M725" t="str">
            <v>EFS</v>
          </cell>
          <cell r="N725" t="str">
            <v>Wydatki</v>
          </cell>
          <cell r="O725" t="str">
            <v>Bieżący</v>
          </cell>
        </row>
        <row r="726">
          <cell r="C726" t="str">
            <v>PO KL</v>
          </cell>
          <cell r="E726" t="str">
            <v>Pomoc Techniczna Dz. 10.1 - EFS</v>
          </cell>
          <cell r="I726">
            <v>0</v>
          </cell>
          <cell r="M726" t="str">
            <v>EFS</v>
          </cell>
          <cell r="N726" t="str">
            <v>Wydatki</v>
          </cell>
          <cell r="O726" t="str">
            <v>Bieżący</v>
          </cell>
        </row>
        <row r="727">
          <cell r="C727" t="str">
            <v>PO KL</v>
          </cell>
          <cell r="E727" t="str">
            <v>Pomoc Techniczna Dz. 10.1 - EFS</v>
          </cell>
          <cell r="I727">
            <v>5600</v>
          </cell>
          <cell r="M727" t="str">
            <v>EFS</v>
          </cell>
          <cell r="N727" t="str">
            <v>Wydatki</v>
          </cell>
          <cell r="O727" t="str">
            <v>Bieżący</v>
          </cell>
        </row>
        <row r="728">
          <cell r="C728" t="str">
            <v>PO KL</v>
          </cell>
          <cell r="E728" t="str">
            <v>Pomoc Techniczna Dz. 10.1 - EFS</v>
          </cell>
          <cell r="I728">
            <v>0</v>
          </cell>
          <cell r="M728" t="str">
            <v>EFS</v>
          </cell>
          <cell r="N728" t="str">
            <v>Wydatki</v>
          </cell>
          <cell r="O728" t="str">
            <v>Bieżący</v>
          </cell>
        </row>
        <row r="729">
          <cell r="C729" t="str">
            <v>PO KL</v>
          </cell>
          <cell r="E729" t="str">
            <v>Pomoc Techniczna Dz. 10.1 - EFS</v>
          </cell>
          <cell r="I729">
            <v>1145</v>
          </cell>
          <cell r="M729" t="str">
            <v>EFS</v>
          </cell>
          <cell r="N729" t="str">
            <v>Wydatki</v>
          </cell>
          <cell r="O729" t="str">
            <v>Bieżący</v>
          </cell>
        </row>
        <row r="730">
          <cell r="C730" t="str">
            <v>PO KL</v>
          </cell>
          <cell r="E730" t="str">
            <v>Pomoc Techniczna Dz. 10.1 - EFS</v>
          </cell>
          <cell r="I730">
            <v>0</v>
          </cell>
          <cell r="M730" t="str">
            <v>EFS</v>
          </cell>
          <cell r="N730" t="str">
            <v>Wydatki</v>
          </cell>
          <cell r="O730" t="str">
            <v>Bieżący</v>
          </cell>
        </row>
        <row r="731">
          <cell r="C731" t="str">
            <v>PO KL</v>
          </cell>
          <cell r="E731" t="str">
            <v>Pomoc Techniczna Dz. 10.1 - EFS</v>
          </cell>
          <cell r="I731">
            <v>0</v>
          </cell>
          <cell r="M731" t="str">
            <v>EFS</v>
          </cell>
          <cell r="N731" t="str">
            <v>Wydatki</v>
          </cell>
          <cell r="O731" t="str">
            <v>Bieżący</v>
          </cell>
        </row>
        <row r="732">
          <cell r="C732" t="str">
            <v>PO KL</v>
          </cell>
          <cell r="E732" t="str">
            <v>Pomoc Techniczna Dz. 10.1 - EFS</v>
          </cell>
          <cell r="I732">
            <v>0</v>
          </cell>
          <cell r="M732" t="str">
            <v>EFS</v>
          </cell>
          <cell r="N732" t="str">
            <v>Wydatki</v>
          </cell>
          <cell r="O732" t="str">
            <v>Bieżący</v>
          </cell>
        </row>
        <row r="733">
          <cell r="C733" t="str">
            <v>PO KL</v>
          </cell>
          <cell r="E733" t="str">
            <v>Pomoc Techniczna Dz. 10.1 - EFS</v>
          </cell>
          <cell r="I733">
            <v>15364</v>
          </cell>
          <cell r="M733" t="str">
            <v>EFS</v>
          </cell>
          <cell r="N733" t="str">
            <v>Wydatki</v>
          </cell>
          <cell r="O733" t="str">
            <v>Bieżący</v>
          </cell>
        </row>
        <row r="734">
          <cell r="C734" t="str">
            <v>PO KL</v>
          </cell>
          <cell r="E734" t="str">
            <v>Pomoc Techniczna Dz. 10.1 - EFS</v>
          </cell>
          <cell r="I734">
            <v>0</v>
          </cell>
          <cell r="M734" t="str">
            <v>EFS</v>
          </cell>
          <cell r="N734" t="str">
            <v>Wydatki</v>
          </cell>
          <cell r="O734" t="str">
            <v>Bieżący</v>
          </cell>
        </row>
        <row r="735">
          <cell r="C735" t="str">
            <v>PO KL</v>
          </cell>
          <cell r="E735" t="str">
            <v>Pomoc Techniczna Dz. 10.1 - EFS</v>
          </cell>
          <cell r="I735">
            <v>0</v>
          </cell>
          <cell r="M735" t="str">
            <v>EFS</v>
          </cell>
          <cell r="N735" t="str">
            <v>Wydatki</v>
          </cell>
          <cell r="O735" t="str">
            <v>Bieżący</v>
          </cell>
        </row>
        <row r="736">
          <cell r="C736" t="str">
            <v>PO KL</v>
          </cell>
          <cell r="E736" t="str">
            <v>Pomoc Techniczna Dz. 10.1 - EFS</v>
          </cell>
          <cell r="I736">
            <v>0</v>
          </cell>
          <cell r="M736" t="str">
            <v>EFS</v>
          </cell>
          <cell r="N736" t="str">
            <v>Wydatki</v>
          </cell>
          <cell r="O736" t="str">
            <v>Bieżący</v>
          </cell>
        </row>
        <row r="737">
          <cell r="C737" t="str">
            <v>PO KL</v>
          </cell>
          <cell r="E737" t="str">
            <v>Pomoc Techniczna Dz. 10.1 - EFS</v>
          </cell>
          <cell r="I737">
            <v>1989</v>
          </cell>
          <cell r="M737" t="str">
            <v>EFS</v>
          </cell>
          <cell r="N737" t="str">
            <v>Wydatki</v>
          </cell>
          <cell r="O737" t="str">
            <v>Bieżący</v>
          </cell>
        </row>
        <row r="738">
          <cell r="C738" t="str">
            <v>PO KL</v>
          </cell>
          <cell r="E738" t="str">
            <v>Pomoc Techniczna Dz. 10.1 - EFS</v>
          </cell>
          <cell r="I738">
            <v>0</v>
          </cell>
          <cell r="M738" t="str">
            <v>EFS</v>
          </cell>
          <cell r="N738" t="str">
            <v>Wydatki</v>
          </cell>
          <cell r="O738" t="str">
            <v>Bieżący</v>
          </cell>
        </row>
        <row r="739">
          <cell r="C739" t="str">
            <v>PO KL</v>
          </cell>
          <cell r="E739" t="str">
            <v>Pomoc Techniczna Dz. 10.1 - EFS</v>
          </cell>
          <cell r="I739">
            <v>0</v>
          </cell>
          <cell r="M739" t="str">
            <v>EFS</v>
          </cell>
          <cell r="N739" t="str">
            <v>Wydatki</v>
          </cell>
          <cell r="O739" t="str">
            <v>Bieżący</v>
          </cell>
        </row>
        <row r="740">
          <cell r="C740" t="str">
            <v>PO KL</v>
          </cell>
          <cell r="E740" t="str">
            <v>Pomoc Techniczna Dz. 10.1 - EFS</v>
          </cell>
          <cell r="I740">
            <v>3911</v>
          </cell>
          <cell r="M740" t="str">
            <v>EFS</v>
          </cell>
          <cell r="N740" t="str">
            <v>Wydatki</v>
          </cell>
          <cell r="O740" t="str">
            <v>Bieżący</v>
          </cell>
        </row>
        <row r="741">
          <cell r="C741" t="str">
            <v>PO KL</v>
          </cell>
          <cell r="E741" t="str">
            <v>Pomoc Techniczna Dz. 10.1 - EFS</v>
          </cell>
          <cell r="I741">
            <v>0</v>
          </cell>
          <cell r="M741" t="str">
            <v>EFS</v>
          </cell>
          <cell r="N741" t="str">
            <v>Wydatki</v>
          </cell>
          <cell r="O741" t="str">
            <v>Bieżący</v>
          </cell>
        </row>
        <row r="742">
          <cell r="C742" t="str">
            <v>PO KL</v>
          </cell>
          <cell r="E742" t="str">
            <v>Pomoc Techniczna Dz. 10.1 - EFS</v>
          </cell>
          <cell r="I742">
            <v>0</v>
          </cell>
          <cell r="M742" t="str">
            <v>EFS</v>
          </cell>
          <cell r="N742" t="str">
            <v>Wydatki</v>
          </cell>
          <cell r="O742" t="str">
            <v>Majątkowy</v>
          </cell>
        </row>
        <row r="743">
          <cell r="C743" t="str">
            <v>PO KL</v>
          </cell>
          <cell r="E743" t="str">
            <v>Pomoc techniczna</v>
          </cell>
          <cell r="I743">
            <v>3188313</v>
          </cell>
          <cell r="M743" t="str">
            <v>EFS</v>
          </cell>
          <cell r="N743" t="str">
            <v>Dochody</v>
          </cell>
          <cell r="O743" t="str">
            <v>Bieżący</v>
          </cell>
        </row>
        <row r="744">
          <cell r="C744" t="str">
            <v>PO KL</v>
          </cell>
          <cell r="E744" t="str">
            <v>Pomoc techniczna</v>
          </cell>
          <cell r="I744">
            <v>30000</v>
          </cell>
          <cell r="M744" t="str">
            <v>EFS</v>
          </cell>
          <cell r="N744" t="str">
            <v>Dochody</v>
          </cell>
          <cell r="O744" t="str">
            <v>Majątkowy</v>
          </cell>
        </row>
        <row r="745">
          <cell r="C745" t="str">
            <v>PO KL</v>
          </cell>
          <cell r="E745" t="str">
            <v>Pomoc techniczna</v>
          </cell>
          <cell r="I745">
            <v>92438</v>
          </cell>
          <cell r="M745" t="str">
            <v>EFS</v>
          </cell>
          <cell r="N745" t="str">
            <v>Dochody</v>
          </cell>
          <cell r="O745" t="str">
            <v>Bieżący</v>
          </cell>
        </row>
        <row r="746">
          <cell r="C746" t="str">
            <v>PO KL</v>
          </cell>
          <cell r="E746" t="str">
            <v>Pomoc techniczna - Dz. 10.1 - WUP</v>
          </cell>
          <cell r="I746">
            <v>1023857</v>
          </cell>
          <cell r="M746" t="str">
            <v>WUP</v>
          </cell>
          <cell r="N746" t="str">
            <v>Wydatki</v>
          </cell>
          <cell r="O746" t="str">
            <v>Bieżący</v>
          </cell>
        </row>
        <row r="747">
          <cell r="C747" t="str">
            <v>PO KL</v>
          </cell>
          <cell r="E747" t="str">
            <v>Pomoc techniczna - Dz. 10.1 - WUP</v>
          </cell>
          <cell r="I747">
            <v>170936</v>
          </cell>
          <cell r="M747" t="str">
            <v>WUP</v>
          </cell>
          <cell r="N747" t="str">
            <v>Wydatki</v>
          </cell>
          <cell r="O747" t="str">
            <v>Bieżący</v>
          </cell>
        </row>
        <row r="748">
          <cell r="C748" t="str">
            <v>PO KL</v>
          </cell>
          <cell r="E748" t="str">
            <v>Pomoc techniczna - Dz. 10.1 - WUP</v>
          </cell>
          <cell r="I748">
            <v>0</v>
          </cell>
          <cell r="M748" t="str">
            <v>WUP</v>
          </cell>
          <cell r="N748" t="str">
            <v>Wydatki</v>
          </cell>
          <cell r="O748" t="str">
            <v>Bieżący</v>
          </cell>
        </row>
        <row r="749">
          <cell r="C749" t="str">
            <v>PO KL</v>
          </cell>
          <cell r="E749" t="str">
            <v>Pomoc techniczna - Dz. 10.1 - WUP</v>
          </cell>
          <cell r="I749">
            <v>196035</v>
          </cell>
          <cell r="M749" t="str">
            <v>WUP</v>
          </cell>
          <cell r="N749" t="str">
            <v>Wydatki</v>
          </cell>
          <cell r="O749" t="str">
            <v>Bieżący</v>
          </cell>
        </row>
        <row r="750">
          <cell r="C750" t="str">
            <v>PO KL</v>
          </cell>
          <cell r="E750" t="str">
            <v>Pomoc techniczna - Dz. 10.1 - WUP</v>
          </cell>
          <cell r="I750">
            <v>0</v>
          </cell>
          <cell r="M750" t="str">
            <v>WUP</v>
          </cell>
          <cell r="N750" t="str">
            <v>Wydatki</v>
          </cell>
          <cell r="O750" t="str">
            <v>Bieżący</v>
          </cell>
        </row>
        <row r="751">
          <cell r="C751" t="str">
            <v>PO KL</v>
          </cell>
          <cell r="E751" t="str">
            <v>Pomoc techniczna - Dz. 10.1 - WUP</v>
          </cell>
          <cell r="I751">
            <v>22038</v>
          </cell>
          <cell r="M751" t="str">
            <v>WUP</v>
          </cell>
          <cell r="N751" t="str">
            <v>Wydatki</v>
          </cell>
          <cell r="O751" t="str">
            <v>Bieżący</v>
          </cell>
        </row>
        <row r="752">
          <cell r="C752" t="str">
            <v>PO KL</v>
          </cell>
          <cell r="E752" t="str">
            <v>Pomoc techniczna - Dz. 10.1 - WUP</v>
          </cell>
          <cell r="I752">
            <v>0</v>
          </cell>
          <cell r="M752" t="str">
            <v>WUP</v>
          </cell>
          <cell r="N752" t="str">
            <v>Wydatki</v>
          </cell>
          <cell r="O752" t="str">
            <v>Bieżący</v>
          </cell>
        </row>
        <row r="753">
          <cell r="C753" t="str">
            <v>PO KL</v>
          </cell>
          <cell r="E753" t="str">
            <v>Pomoc techniczna - Dz. 10.1 - WUP</v>
          </cell>
          <cell r="I753">
            <v>5270</v>
          </cell>
          <cell r="M753" t="str">
            <v>WUP</v>
          </cell>
          <cell r="N753" t="str">
            <v>Wydatki</v>
          </cell>
          <cell r="O753" t="str">
            <v>Bieżący</v>
          </cell>
        </row>
        <row r="754">
          <cell r="C754" t="str">
            <v>PO KL</v>
          </cell>
          <cell r="E754" t="str">
            <v>Pomoc techniczna - Dz. 10.1 - WUP</v>
          </cell>
          <cell r="I754">
            <v>9153</v>
          </cell>
          <cell r="M754" t="str">
            <v>WUP</v>
          </cell>
          <cell r="N754" t="str">
            <v>Wydatki</v>
          </cell>
          <cell r="O754" t="str">
            <v>Bieżący</v>
          </cell>
        </row>
        <row r="755">
          <cell r="C755" t="str">
            <v>PO KL</v>
          </cell>
          <cell r="E755" t="str">
            <v>Pomoc techniczna - Dz. 10.1 - WUP</v>
          </cell>
          <cell r="I755">
            <v>0</v>
          </cell>
          <cell r="M755" t="str">
            <v>WUP</v>
          </cell>
          <cell r="N755" t="str">
            <v>Wydatki</v>
          </cell>
          <cell r="O755" t="str">
            <v>Bieżący</v>
          </cell>
        </row>
        <row r="756">
          <cell r="C756" t="str">
            <v>PO KL</v>
          </cell>
          <cell r="E756" t="str">
            <v>Pomoc techniczna - Dz. 10.1 - WUP</v>
          </cell>
          <cell r="I756">
            <v>69685</v>
          </cell>
          <cell r="M756" t="str">
            <v>WUP</v>
          </cell>
          <cell r="N756" t="str">
            <v>Wydatki</v>
          </cell>
          <cell r="O756" t="str">
            <v>Bieżący</v>
          </cell>
        </row>
        <row r="757">
          <cell r="C757" t="str">
            <v>PO KL</v>
          </cell>
          <cell r="E757" t="str">
            <v>Pomoc techniczna - Dz. 10.1 - WUP</v>
          </cell>
          <cell r="I757">
            <v>0</v>
          </cell>
          <cell r="M757" t="str">
            <v>WUP</v>
          </cell>
          <cell r="N757" t="str">
            <v>Wydatki</v>
          </cell>
          <cell r="O757" t="str">
            <v>Bieżący</v>
          </cell>
        </row>
        <row r="758">
          <cell r="C758" t="str">
            <v>PO KL</v>
          </cell>
          <cell r="E758" t="str">
            <v>Pomoc techniczna - Dz. 10.1 - WUP</v>
          </cell>
          <cell r="I758">
            <v>138920</v>
          </cell>
          <cell r="M758" t="str">
            <v>WUP</v>
          </cell>
          <cell r="N758" t="str">
            <v>Wydatki</v>
          </cell>
          <cell r="O758" t="str">
            <v>Bieżący</v>
          </cell>
        </row>
        <row r="759">
          <cell r="C759" t="str">
            <v>PO KL</v>
          </cell>
          <cell r="E759" t="str">
            <v>Pomoc techniczna - Dz. 10.1 - WUP</v>
          </cell>
          <cell r="I759">
            <v>0</v>
          </cell>
          <cell r="M759" t="str">
            <v>WUP</v>
          </cell>
          <cell r="N759" t="str">
            <v>Wydatki</v>
          </cell>
          <cell r="O759" t="str">
            <v>Bieżący</v>
          </cell>
        </row>
        <row r="760">
          <cell r="C760" t="str">
            <v>PO KL</v>
          </cell>
          <cell r="E760" t="str">
            <v>Pomoc techniczna - Dz. 10.1 - WUP</v>
          </cell>
          <cell r="I760">
            <v>12229</v>
          </cell>
          <cell r="M760" t="str">
            <v>WUP</v>
          </cell>
          <cell r="N760" t="str">
            <v>Wydatki</v>
          </cell>
          <cell r="O760" t="str">
            <v>Bieżący</v>
          </cell>
        </row>
        <row r="761">
          <cell r="C761" t="str">
            <v>PO KL</v>
          </cell>
          <cell r="E761" t="str">
            <v>Pomoc techniczna - Dz. 10.1 - WUP</v>
          </cell>
          <cell r="I761">
            <v>0</v>
          </cell>
          <cell r="M761" t="str">
            <v>WUP</v>
          </cell>
          <cell r="N761" t="str">
            <v>Wydatki</v>
          </cell>
          <cell r="O761" t="str">
            <v>Bieżący</v>
          </cell>
        </row>
        <row r="762">
          <cell r="C762" t="str">
            <v>PO KL</v>
          </cell>
          <cell r="E762" t="str">
            <v>Pomoc techniczna - Dz. 10.1 - WUP</v>
          </cell>
          <cell r="I762">
            <v>5066</v>
          </cell>
          <cell r="M762" t="str">
            <v>WUP</v>
          </cell>
          <cell r="N762" t="str">
            <v>Wydatki</v>
          </cell>
          <cell r="O762" t="str">
            <v>Bieżący</v>
          </cell>
        </row>
        <row r="763">
          <cell r="C763" t="str">
            <v>PO KL</v>
          </cell>
          <cell r="E763" t="str">
            <v>Pomoc techniczna - Dz. 10.1 - WUP</v>
          </cell>
          <cell r="I763">
            <v>0</v>
          </cell>
          <cell r="M763" t="str">
            <v>WUP</v>
          </cell>
          <cell r="N763" t="str">
            <v>Wydatki</v>
          </cell>
          <cell r="O763" t="str">
            <v>Bieżący</v>
          </cell>
        </row>
        <row r="764">
          <cell r="C764" t="str">
            <v>PO KL</v>
          </cell>
          <cell r="E764" t="str">
            <v>Pomoc techniczna - Dz. 10.1 - WUP</v>
          </cell>
          <cell r="I764">
            <v>180681</v>
          </cell>
          <cell r="M764" t="str">
            <v>WUP</v>
          </cell>
          <cell r="N764" t="str">
            <v>Wydatki</v>
          </cell>
          <cell r="O764" t="str">
            <v>Bieżący</v>
          </cell>
        </row>
        <row r="765">
          <cell r="C765" t="str">
            <v>PO KL</v>
          </cell>
          <cell r="E765" t="str">
            <v>Pomoc techniczna - Dz. 10.1 - WUP</v>
          </cell>
          <cell r="I765">
            <v>30165</v>
          </cell>
          <cell r="M765" t="str">
            <v>WUP</v>
          </cell>
          <cell r="N765" t="str">
            <v>Wydatki</v>
          </cell>
          <cell r="O765" t="str">
            <v>Bieżący</v>
          </cell>
        </row>
        <row r="766">
          <cell r="C766" t="str">
            <v>PO KL</v>
          </cell>
          <cell r="E766" t="str">
            <v>Pomoc techniczna - Dz. 10.1 - WUP</v>
          </cell>
          <cell r="I766">
            <v>0</v>
          </cell>
          <cell r="M766" t="str">
            <v>WUP</v>
          </cell>
          <cell r="N766" t="str">
            <v>Wydatki</v>
          </cell>
          <cell r="O766" t="str">
            <v>Bieżący</v>
          </cell>
        </row>
        <row r="767">
          <cell r="C767" t="str">
            <v>PO KL</v>
          </cell>
          <cell r="E767" t="str">
            <v>Pomoc techniczna - Dz. 10.1 - WUP</v>
          </cell>
          <cell r="I767">
            <v>34594</v>
          </cell>
          <cell r="M767" t="str">
            <v>WUP</v>
          </cell>
          <cell r="N767" t="str">
            <v>Wydatki</v>
          </cell>
          <cell r="O767" t="str">
            <v>Bieżący</v>
          </cell>
        </row>
        <row r="768">
          <cell r="C768" t="str">
            <v>PO KL</v>
          </cell>
          <cell r="E768" t="str">
            <v>Pomoc techniczna - Dz. 10.1 - WUP</v>
          </cell>
          <cell r="I768">
            <v>0</v>
          </cell>
          <cell r="M768" t="str">
            <v>WUP</v>
          </cell>
          <cell r="N768" t="str">
            <v>Wydatki</v>
          </cell>
          <cell r="O768" t="str">
            <v>Bieżący</v>
          </cell>
        </row>
        <row r="769">
          <cell r="C769" t="str">
            <v>PO KL</v>
          </cell>
          <cell r="E769" t="str">
            <v>Pomoc techniczna - Dz. 10.1 - WUP</v>
          </cell>
          <cell r="I769">
            <v>3889</v>
          </cell>
          <cell r="M769" t="str">
            <v>WUP</v>
          </cell>
          <cell r="N769" t="str">
            <v>Wydatki</v>
          </cell>
          <cell r="O769" t="str">
            <v>Bieżący</v>
          </cell>
        </row>
        <row r="770">
          <cell r="C770" t="str">
            <v>PO KL</v>
          </cell>
          <cell r="E770" t="str">
            <v>Pomoc techniczna - Dz. 10.1 - WUP</v>
          </cell>
          <cell r="I770">
            <v>0</v>
          </cell>
          <cell r="M770" t="str">
            <v>WUP</v>
          </cell>
          <cell r="N770" t="str">
            <v>Wydatki</v>
          </cell>
          <cell r="O770" t="str">
            <v>Bieżący</v>
          </cell>
        </row>
        <row r="771">
          <cell r="C771" t="str">
            <v>PO KL</v>
          </cell>
          <cell r="E771" t="str">
            <v>Pomoc techniczna - Dz. 10.1 - WUP</v>
          </cell>
          <cell r="I771">
            <v>930</v>
          </cell>
          <cell r="M771" t="str">
            <v>WUP</v>
          </cell>
          <cell r="N771" t="str">
            <v>Wydatki</v>
          </cell>
          <cell r="O771" t="str">
            <v>Bieżący</v>
          </cell>
        </row>
        <row r="772">
          <cell r="C772" t="str">
            <v>PO KL</v>
          </cell>
          <cell r="E772" t="str">
            <v>Pomoc techniczna - Dz. 10.1 - WUP</v>
          </cell>
          <cell r="I772">
            <v>1615</v>
          </cell>
          <cell r="M772" t="str">
            <v>WUP</v>
          </cell>
          <cell r="N772" t="str">
            <v>Wydatki</v>
          </cell>
          <cell r="O772" t="str">
            <v>Bieżący</v>
          </cell>
        </row>
        <row r="773">
          <cell r="C773" t="str">
            <v>PO KL</v>
          </cell>
          <cell r="E773" t="str">
            <v>Pomoc techniczna - Dz. 10.1 - WUP</v>
          </cell>
          <cell r="I773">
            <v>0</v>
          </cell>
          <cell r="M773" t="str">
            <v>WUP</v>
          </cell>
          <cell r="N773" t="str">
            <v>Wydatki</v>
          </cell>
          <cell r="O773" t="str">
            <v>Bieżący</v>
          </cell>
        </row>
        <row r="774">
          <cell r="C774" t="str">
            <v>PO KL</v>
          </cell>
          <cell r="E774" t="str">
            <v>Pomoc techniczna - Dz. 10.1 - WUP</v>
          </cell>
          <cell r="I774">
            <v>12297</v>
          </cell>
          <cell r="M774" t="str">
            <v>WUP</v>
          </cell>
          <cell r="N774" t="str">
            <v>Wydatki</v>
          </cell>
          <cell r="O774" t="str">
            <v>Bieżący</v>
          </cell>
        </row>
        <row r="775">
          <cell r="C775" t="str">
            <v>PO KL</v>
          </cell>
          <cell r="E775" t="str">
            <v>Pomoc techniczna - Dz. 10.1 - WUP</v>
          </cell>
          <cell r="I775">
            <v>0</v>
          </cell>
          <cell r="M775" t="str">
            <v>WUP</v>
          </cell>
          <cell r="N775" t="str">
            <v>Wydatki</v>
          </cell>
          <cell r="O775" t="str">
            <v>Bieżący</v>
          </cell>
        </row>
        <row r="776">
          <cell r="C776" t="str">
            <v>PO KL</v>
          </cell>
          <cell r="E776" t="str">
            <v>Pomoc techniczna - Dz. 10.1 - WUP</v>
          </cell>
          <cell r="I776">
            <v>24515</v>
          </cell>
          <cell r="M776" t="str">
            <v>WUP</v>
          </cell>
          <cell r="N776" t="str">
            <v>Wydatki</v>
          </cell>
          <cell r="O776" t="str">
            <v>Bieżący</v>
          </cell>
        </row>
        <row r="777">
          <cell r="C777" t="str">
            <v>PO KL</v>
          </cell>
          <cell r="E777" t="str">
            <v>Pomoc techniczna - Dz. 10.1 - WUP</v>
          </cell>
          <cell r="I777">
            <v>0</v>
          </cell>
          <cell r="M777" t="str">
            <v>WUP</v>
          </cell>
          <cell r="N777" t="str">
            <v>Wydatki</v>
          </cell>
          <cell r="O777" t="str">
            <v>Bieżący</v>
          </cell>
        </row>
        <row r="778">
          <cell r="C778" t="str">
            <v>PO KL</v>
          </cell>
          <cell r="E778" t="str">
            <v>Pomoc techniczna - Dz. 10.1 - WUP</v>
          </cell>
          <cell r="I778">
            <v>2158</v>
          </cell>
          <cell r="M778" t="str">
            <v>WUP</v>
          </cell>
          <cell r="N778" t="str">
            <v>Wydatki</v>
          </cell>
          <cell r="O778" t="str">
            <v>Bieżący</v>
          </cell>
        </row>
        <row r="779">
          <cell r="C779" t="str">
            <v>PO KL</v>
          </cell>
          <cell r="E779" t="str">
            <v>Pomoc techniczna - Dz. 10.1 - WUP</v>
          </cell>
          <cell r="I779">
            <v>0</v>
          </cell>
          <cell r="M779" t="str">
            <v>WUP</v>
          </cell>
          <cell r="N779" t="str">
            <v>Wydatki</v>
          </cell>
          <cell r="O779" t="str">
            <v>Bieżący</v>
          </cell>
        </row>
        <row r="780">
          <cell r="C780" t="str">
            <v>PO KL</v>
          </cell>
          <cell r="E780" t="str">
            <v>Pomoc techniczna - Dz. 10.1 - WUP</v>
          </cell>
          <cell r="I780">
            <v>894</v>
          </cell>
          <cell r="M780" t="str">
            <v>WUP</v>
          </cell>
          <cell r="N780" t="str">
            <v>Wydatki</v>
          </cell>
          <cell r="O780" t="str">
            <v>Bieżący</v>
          </cell>
        </row>
        <row r="781">
          <cell r="C781" t="str">
            <v>PO KL</v>
          </cell>
          <cell r="E781" t="str">
            <v>Pomoc techniczna - Dz. 10.1 - WUP</v>
          </cell>
          <cell r="I781">
            <v>0</v>
          </cell>
          <cell r="M781" t="str">
            <v>WUP</v>
          </cell>
          <cell r="N781" t="str">
            <v>Wydatki</v>
          </cell>
          <cell r="O781" t="str">
            <v>Bieżący</v>
          </cell>
        </row>
        <row r="782">
          <cell r="C782" t="str">
            <v>PO KL</v>
          </cell>
          <cell r="E782" t="str">
            <v>Pomoc techniczna</v>
          </cell>
          <cell r="M782" t="str">
            <v>WUP</v>
          </cell>
          <cell r="N782" t="str">
            <v>Dochody</v>
          </cell>
          <cell r="O782" t="str">
            <v>Bieżący</v>
          </cell>
        </row>
        <row r="783">
          <cell r="C783" t="str">
            <v>PO KL</v>
          </cell>
          <cell r="E783" t="str">
            <v>Projekty konkursowe Dz. 6.1</v>
          </cell>
          <cell r="I783">
            <v>523114</v>
          </cell>
          <cell r="M783" t="str">
            <v>WUP</v>
          </cell>
          <cell r="N783" t="str">
            <v>Wydatki</v>
          </cell>
          <cell r="O783" t="str">
            <v>Bieżący</v>
          </cell>
        </row>
        <row r="784">
          <cell r="C784" t="str">
            <v>PO KL</v>
          </cell>
          <cell r="E784" t="str">
            <v>Projekty konkursowe Dz. 6.1</v>
          </cell>
          <cell r="I784">
            <v>0</v>
          </cell>
          <cell r="M784" t="str">
            <v>WUP</v>
          </cell>
          <cell r="N784" t="str">
            <v>Wydatki</v>
          </cell>
          <cell r="O784" t="str">
            <v>Majątkowy</v>
          </cell>
        </row>
        <row r="785">
          <cell r="C785" t="str">
            <v>PO KL</v>
          </cell>
          <cell r="E785" t="str">
            <v>Projekty konkursowe</v>
          </cell>
          <cell r="M785" t="str">
            <v>WUP</v>
          </cell>
          <cell r="N785" t="str">
            <v>Dochody</v>
          </cell>
          <cell r="O785" t="str">
            <v>Bieżący</v>
          </cell>
        </row>
        <row r="786">
          <cell r="C786" t="str">
            <v>PO KL</v>
          </cell>
          <cell r="E786" t="str">
            <v>Projekty konkursowe</v>
          </cell>
          <cell r="M786" t="str">
            <v>WUP</v>
          </cell>
          <cell r="N786" t="str">
            <v>Dochody</v>
          </cell>
          <cell r="O786" t="str">
            <v>Majątkowy</v>
          </cell>
        </row>
        <row r="787">
          <cell r="C787" t="str">
            <v>PO KL</v>
          </cell>
          <cell r="E787" t="str">
            <v>Wsparcie doradztwa zawodowego i pośrednictwa pracy w WUP w Olsztynie</v>
          </cell>
          <cell r="I787">
            <v>86401</v>
          </cell>
          <cell r="M787" t="str">
            <v>WUP</v>
          </cell>
          <cell r="N787" t="str">
            <v>Wydatki</v>
          </cell>
          <cell r="O787" t="str">
            <v>Bieżący</v>
          </cell>
        </row>
        <row r="788">
          <cell r="C788" t="str">
            <v>PO KL</v>
          </cell>
          <cell r="E788" t="str">
            <v>Wsparcie doradztwa zawodowego i pośrednictwa pracy w WUP w Olsztynie</v>
          </cell>
          <cell r="I788">
            <v>14810</v>
          </cell>
          <cell r="M788" t="str">
            <v>WUP</v>
          </cell>
          <cell r="N788" t="str">
            <v>Wydatki</v>
          </cell>
          <cell r="O788" t="str">
            <v>Bieżący</v>
          </cell>
        </row>
        <row r="789">
          <cell r="C789" t="str">
            <v>PO KL</v>
          </cell>
          <cell r="E789" t="str">
            <v>Wsparcie doradztwa zawodowego i pośrednictwa pracy w WUP w Olsztynie</v>
          </cell>
          <cell r="I789">
            <v>16549</v>
          </cell>
          <cell r="M789" t="str">
            <v>WUP</v>
          </cell>
          <cell r="N789" t="str">
            <v>Wydatki</v>
          </cell>
          <cell r="O789" t="str">
            <v>Bieżący</v>
          </cell>
        </row>
        <row r="790">
          <cell r="C790" t="str">
            <v>PO KL</v>
          </cell>
          <cell r="E790" t="str">
            <v>Wsparcie doradztwa zawodowego i pośrednictwa pracy w WUP w Olsztynie</v>
          </cell>
          <cell r="I790">
            <v>2106</v>
          </cell>
          <cell r="M790" t="str">
            <v>WUP</v>
          </cell>
          <cell r="N790" t="str">
            <v>Wydatki</v>
          </cell>
          <cell r="O790" t="str">
            <v>Bieżący</v>
          </cell>
        </row>
        <row r="791">
          <cell r="C791" t="str">
            <v>PO KL</v>
          </cell>
          <cell r="E791" t="str">
            <v>Wsparcie doradztwa zawodowego i pośrednictwa pracy w WUP w Olsztynie</v>
          </cell>
          <cell r="I791">
            <v>5469</v>
          </cell>
          <cell r="M791" t="str">
            <v>WUP</v>
          </cell>
          <cell r="N791" t="str">
            <v>Wydatki</v>
          </cell>
          <cell r="O791" t="str">
            <v>Bieżący</v>
          </cell>
        </row>
        <row r="792">
          <cell r="C792" t="str">
            <v>PO KL</v>
          </cell>
          <cell r="E792" t="str">
            <v>Wsparcie doradztwa zawodowego i pośrednictwa pracy w WUP w Olsztynie</v>
          </cell>
          <cell r="I792">
            <v>41</v>
          </cell>
          <cell r="M792" t="str">
            <v>WUP</v>
          </cell>
          <cell r="N792" t="str">
            <v>Wydatki</v>
          </cell>
          <cell r="O792" t="str">
            <v>Bieżący</v>
          </cell>
        </row>
        <row r="793">
          <cell r="C793" t="str">
            <v>PO KL</v>
          </cell>
          <cell r="E793" t="str">
            <v>Wsparcie doradztwa zawodowego i pośrednictwa pracy w WUP w Olsztynie</v>
          </cell>
          <cell r="I793">
            <v>1313</v>
          </cell>
          <cell r="M793" t="str">
            <v>WUP</v>
          </cell>
          <cell r="N793" t="str">
            <v>Wydatki</v>
          </cell>
          <cell r="O793" t="str">
            <v>Bieżący</v>
          </cell>
        </row>
        <row r="794">
          <cell r="C794" t="str">
            <v>PO KL</v>
          </cell>
          <cell r="E794" t="str">
            <v>Wsparcie doradztwa zawodowego i pośrednictwa pracy w WUP w Olsztynie</v>
          </cell>
          <cell r="I794">
            <v>15247</v>
          </cell>
          <cell r="M794" t="str">
            <v>WUP</v>
          </cell>
          <cell r="N794" t="str">
            <v>Wydatki</v>
          </cell>
          <cell r="O794" t="str">
            <v>Bieżący</v>
          </cell>
        </row>
        <row r="795">
          <cell r="C795" t="str">
            <v>PO KL</v>
          </cell>
          <cell r="E795" t="str">
            <v>Wsparcie doradztwa zawodowego i pośrednictwa pracy w WUP w Olsztynie</v>
          </cell>
          <cell r="I795">
            <v>2614</v>
          </cell>
          <cell r="M795" t="str">
            <v>WUP</v>
          </cell>
          <cell r="N795" t="str">
            <v>Wydatki</v>
          </cell>
          <cell r="O795" t="str">
            <v>Bieżący</v>
          </cell>
        </row>
        <row r="796">
          <cell r="C796" t="str">
            <v>PO KL</v>
          </cell>
          <cell r="E796" t="str">
            <v>Wsparcie doradztwa zawodowego i pośrednictwa pracy w WUP w Olsztynie</v>
          </cell>
          <cell r="I796">
            <v>2920</v>
          </cell>
          <cell r="M796" t="str">
            <v>WUP</v>
          </cell>
          <cell r="N796" t="str">
            <v>Wydatki</v>
          </cell>
          <cell r="O796" t="str">
            <v>Bieżący</v>
          </cell>
        </row>
        <row r="797">
          <cell r="C797" t="str">
            <v>PO KL</v>
          </cell>
          <cell r="E797" t="str">
            <v>Wsparcie doradztwa zawodowego i pośrednictwa pracy w WUP w Olsztynie</v>
          </cell>
          <cell r="I797">
            <v>372</v>
          </cell>
          <cell r="M797" t="str">
            <v>WUP</v>
          </cell>
          <cell r="N797" t="str">
            <v>Wydatki</v>
          </cell>
          <cell r="O797" t="str">
            <v>Bieżący</v>
          </cell>
        </row>
        <row r="798">
          <cell r="C798" t="str">
            <v>PO KL</v>
          </cell>
          <cell r="E798" t="str">
            <v>Wsparcie doradztwa zawodowego i pośrednictwa pracy w WUP w Olsztynie</v>
          </cell>
          <cell r="I798">
            <v>965</v>
          </cell>
          <cell r="M798" t="str">
            <v>WUP</v>
          </cell>
          <cell r="N798" t="str">
            <v>Wydatki</v>
          </cell>
          <cell r="O798" t="str">
            <v>Bieżący</v>
          </cell>
        </row>
        <row r="799">
          <cell r="C799" t="str">
            <v>PO KL</v>
          </cell>
          <cell r="E799" t="str">
            <v>Wsparcie doradztwa zawodowego i pośrednictwa pracy w WUP w Olsztynie</v>
          </cell>
          <cell r="I799">
            <v>7</v>
          </cell>
          <cell r="M799" t="str">
            <v>WUP</v>
          </cell>
          <cell r="N799" t="str">
            <v>Wydatki</v>
          </cell>
          <cell r="O799" t="str">
            <v>Bieżący</v>
          </cell>
        </row>
        <row r="800">
          <cell r="C800" t="str">
            <v>PO KL</v>
          </cell>
          <cell r="E800" t="str">
            <v>Wsparcie doradztwa zawodowego i pośrednictwa pracy w WUP w Olsztynie</v>
          </cell>
          <cell r="I800">
            <v>232</v>
          </cell>
          <cell r="M800" t="str">
            <v>WUP</v>
          </cell>
          <cell r="N800" t="str">
            <v>Wydatki</v>
          </cell>
          <cell r="O800" t="str">
            <v>Bieżący</v>
          </cell>
        </row>
        <row r="801">
          <cell r="C801" t="str">
            <v>PO KL</v>
          </cell>
          <cell r="E801" t="str">
            <v>Wsparcie doradztwa zawodowego i pośrednictwa pracy w WUP w Olsztynie</v>
          </cell>
          <cell r="M801" t="str">
            <v>WUP</v>
          </cell>
          <cell r="N801" t="str">
            <v>Dochody</v>
          </cell>
          <cell r="O801" t="str">
            <v>Bieżący</v>
          </cell>
        </row>
        <row r="802">
          <cell r="C802" t="str">
            <v>PO KL</v>
          </cell>
          <cell r="E802" t="str">
            <v>Projekty konkursowe Dz. 6.2</v>
          </cell>
          <cell r="I802">
            <v>744983</v>
          </cell>
          <cell r="M802" t="str">
            <v>WUP</v>
          </cell>
          <cell r="N802" t="str">
            <v>Wydatki</v>
          </cell>
          <cell r="O802" t="str">
            <v>Bieżący</v>
          </cell>
        </row>
        <row r="803">
          <cell r="C803" t="str">
            <v>PO KL</v>
          </cell>
          <cell r="E803" t="str">
            <v xml:space="preserve">Projekty konkursowe </v>
          </cell>
          <cell r="M803" t="str">
            <v>WUP</v>
          </cell>
          <cell r="N803" t="str">
            <v>Dochody</v>
          </cell>
          <cell r="O803" t="str">
            <v>Bieżący</v>
          </cell>
        </row>
        <row r="804">
          <cell r="C804" t="str">
            <v>PO KL</v>
          </cell>
          <cell r="E804" t="str">
            <v>Projekty konkursowe Dz. 6.3</v>
          </cell>
          <cell r="I804">
            <v>158368</v>
          </cell>
          <cell r="M804" t="str">
            <v>WUP</v>
          </cell>
          <cell r="N804" t="str">
            <v>Wydatki</v>
          </cell>
          <cell r="O804" t="str">
            <v>Bieżący</v>
          </cell>
        </row>
        <row r="805">
          <cell r="C805" t="str">
            <v>PO KL</v>
          </cell>
          <cell r="E805" t="str">
            <v xml:space="preserve">Projekty konkursowe </v>
          </cell>
          <cell r="M805" t="str">
            <v>WUP</v>
          </cell>
          <cell r="N805" t="str">
            <v>Dochody</v>
          </cell>
          <cell r="O805" t="str">
            <v>Bieżący</v>
          </cell>
        </row>
        <row r="806">
          <cell r="C806" t="str">
            <v>PO KL</v>
          </cell>
          <cell r="E806" t="str">
            <v>Projekty konkursowe Dz. 7.1</v>
          </cell>
          <cell r="I806">
            <v>340886</v>
          </cell>
          <cell r="M806" t="str">
            <v>ROPS</v>
          </cell>
          <cell r="N806" t="str">
            <v>Wydatki</v>
          </cell>
          <cell r="O806" t="str">
            <v>Bieżący</v>
          </cell>
        </row>
        <row r="807">
          <cell r="C807" t="str">
            <v>PO KL</v>
          </cell>
          <cell r="E807" t="str">
            <v>Projekty konkursowe Dz. 7.1</v>
          </cell>
          <cell r="I807">
            <v>0</v>
          </cell>
          <cell r="M807" t="str">
            <v>ROPS</v>
          </cell>
          <cell r="N807" t="str">
            <v>Wydatki</v>
          </cell>
          <cell r="O807" t="str">
            <v>Bieżący</v>
          </cell>
        </row>
        <row r="808">
          <cell r="C808" t="str">
            <v>PO KL</v>
          </cell>
          <cell r="E808" t="str">
            <v>Projekty konkursowe</v>
          </cell>
          <cell r="I808">
            <v>0</v>
          </cell>
          <cell r="M808" t="str">
            <v>ROPS</v>
          </cell>
          <cell r="N808" t="str">
            <v>Dochody</v>
          </cell>
          <cell r="O808" t="str">
            <v>Bieżący</v>
          </cell>
        </row>
        <row r="809">
          <cell r="C809" t="str">
            <v>PO KL</v>
          </cell>
          <cell r="E809" t="str">
            <v>Projekty konkursowe</v>
          </cell>
          <cell r="I809">
            <v>0</v>
          </cell>
          <cell r="M809" t="str">
            <v>ROPS</v>
          </cell>
          <cell r="N809" t="str">
            <v>Dochody</v>
          </cell>
          <cell r="O809" t="str">
            <v>Bieżący</v>
          </cell>
        </row>
        <row r="810">
          <cell r="C810" t="str">
            <v>PO KL</v>
          </cell>
          <cell r="E810" t="str">
            <v>Efektywnie, Fachowo, Skutecznie na Warmii i Mazurach</v>
          </cell>
          <cell r="I810">
            <v>96131</v>
          </cell>
          <cell r="M810" t="str">
            <v>ROPS</v>
          </cell>
          <cell r="N810" t="str">
            <v>Wydatki</v>
          </cell>
          <cell r="O810" t="str">
            <v>Bieżący</v>
          </cell>
        </row>
        <row r="811">
          <cell r="C811" t="str">
            <v>PO KL</v>
          </cell>
          <cell r="E811" t="str">
            <v>Efektywnie, Fachowo, Skutecznie na Warmii i Mazurach</v>
          </cell>
          <cell r="I811">
            <v>16321</v>
          </cell>
          <cell r="M811" t="str">
            <v>ROPS</v>
          </cell>
          <cell r="N811" t="str">
            <v>Wydatki</v>
          </cell>
          <cell r="O811" t="str">
            <v>Bieżący</v>
          </cell>
        </row>
        <row r="812">
          <cell r="C812" t="str">
            <v>PO KL</v>
          </cell>
          <cell r="E812" t="str">
            <v>Efektywnie, Fachowo, Skutecznie na Warmii i Mazurach</v>
          </cell>
          <cell r="I812">
            <v>16466</v>
          </cell>
          <cell r="M812" t="str">
            <v>ROPS</v>
          </cell>
          <cell r="N812" t="str">
            <v>Wydatki</v>
          </cell>
          <cell r="O812" t="str">
            <v>Bieżący</v>
          </cell>
        </row>
        <row r="813">
          <cell r="C813" t="str">
            <v>PO KL</v>
          </cell>
          <cell r="E813" t="str">
            <v>Efektywnie, Fachowo, Skutecznie na Warmii i Mazurach</v>
          </cell>
          <cell r="I813">
            <v>2421</v>
          </cell>
          <cell r="M813" t="str">
            <v>ROPS</v>
          </cell>
          <cell r="N813" t="str">
            <v>Wydatki</v>
          </cell>
          <cell r="O813" t="str">
            <v>Bieżący</v>
          </cell>
        </row>
        <row r="814">
          <cell r="C814" t="str">
            <v>PO KL</v>
          </cell>
          <cell r="E814" t="str">
            <v>Efektywnie, Fachowo, Skutecznie na Warmii i Mazurach</v>
          </cell>
          <cell r="I814">
            <v>1182</v>
          </cell>
          <cell r="M814" t="str">
            <v>ROPS</v>
          </cell>
          <cell r="N814" t="str">
            <v>Wydatki</v>
          </cell>
          <cell r="O814" t="str">
            <v>Bieżący</v>
          </cell>
        </row>
        <row r="815">
          <cell r="C815" t="str">
            <v>PO KL</v>
          </cell>
          <cell r="E815" t="str">
            <v>Efektywnie, Fachowo, Skutecznie na Warmii i Mazurach</v>
          </cell>
          <cell r="I815">
            <v>3501</v>
          </cell>
          <cell r="M815" t="str">
            <v>ROPS</v>
          </cell>
          <cell r="N815" t="str">
            <v>Wydatki</v>
          </cell>
          <cell r="O815" t="str">
            <v>Bieżący</v>
          </cell>
        </row>
        <row r="816">
          <cell r="C816" t="str">
            <v>PO KL</v>
          </cell>
          <cell r="E816" t="str">
            <v>Efektywnie, Fachowo, Skutecznie na Warmii i Mazurach</v>
          </cell>
          <cell r="I816">
            <v>30866</v>
          </cell>
          <cell r="M816" t="str">
            <v>ROPS</v>
          </cell>
          <cell r="N816" t="str">
            <v>Wydatki</v>
          </cell>
          <cell r="O816" t="str">
            <v>Bieżący</v>
          </cell>
        </row>
        <row r="817">
          <cell r="C817" t="str">
            <v>PO KL</v>
          </cell>
          <cell r="E817" t="str">
            <v>Efektywnie, Fachowo, Skutecznie na Warmii i Mazurach</v>
          </cell>
          <cell r="I817">
            <v>3698</v>
          </cell>
          <cell r="M817" t="str">
            <v>ROPS</v>
          </cell>
          <cell r="N817" t="str">
            <v>Wydatki</v>
          </cell>
          <cell r="O817" t="str">
            <v>Bieżący</v>
          </cell>
        </row>
        <row r="818">
          <cell r="C818" t="str">
            <v>PO KL</v>
          </cell>
          <cell r="E818" t="str">
            <v>Efektywnie, Fachowo, Skutecznie na Warmii i Mazurach</v>
          </cell>
          <cell r="I818">
            <v>30138</v>
          </cell>
          <cell r="M818" t="str">
            <v>ROPS</v>
          </cell>
          <cell r="N818" t="str">
            <v>Wydatki</v>
          </cell>
          <cell r="O818" t="str">
            <v>Bieżący</v>
          </cell>
        </row>
        <row r="819">
          <cell r="C819" t="str">
            <v>PO KL</v>
          </cell>
          <cell r="E819" t="str">
            <v>Efektywnie, Fachowo, Skutecznie na Warmii i Mazurach</v>
          </cell>
          <cell r="I819">
            <v>957</v>
          </cell>
          <cell r="M819" t="str">
            <v>ROPS</v>
          </cell>
          <cell r="N819" t="str">
            <v>Wydatki</v>
          </cell>
          <cell r="O819" t="str">
            <v>Bieżący</v>
          </cell>
        </row>
        <row r="820">
          <cell r="C820" t="str">
            <v>PO KL</v>
          </cell>
          <cell r="E820" t="str">
            <v>Efektywnie, Fachowo, Skutecznie na Warmii i Mazurach</v>
          </cell>
          <cell r="I820">
            <v>0</v>
          </cell>
          <cell r="M820" t="str">
            <v>ROPS</v>
          </cell>
          <cell r="N820" t="str">
            <v>Wydatki</v>
          </cell>
          <cell r="O820" t="str">
            <v>Bieżący</v>
          </cell>
        </row>
        <row r="821">
          <cell r="C821" t="str">
            <v>PO KL</v>
          </cell>
          <cell r="E821" t="str">
            <v>Efektywnie, Fachowo, Skutecznie na Warmii i Mazurach</v>
          </cell>
          <cell r="I821">
            <v>16965</v>
          </cell>
          <cell r="M821" t="str">
            <v>ROPS</v>
          </cell>
          <cell r="N821" t="str">
            <v>Wydatki</v>
          </cell>
          <cell r="O821" t="str">
            <v>Bieżący</v>
          </cell>
        </row>
        <row r="822">
          <cell r="C822" t="str">
            <v>PO KL</v>
          </cell>
          <cell r="E822" t="str">
            <v>Efektywnie, Fachowo, Skutecznie na Warmii i Mazurach</v>
          </cell>
          <cell r="I822">
            <v>0</v>
          </cell>
          <cell r="M822" t="str">
            <v>ROPS</v>
          </cell>
          <cell r="N822" t="str">
            <v>Wydatki</v>
          </cell>
          <cell r="O822" t="str">
            <v>Bieżący</v>
          </cell>
        </row>
        <row r="823">
          <cell r="C823" t="str">
            <v>PO KL</v>
          </cell>
          <cell r="E823" t="str">
            <v>Efektywnie, Fachowo, Skutecznie na Warmii i Mazurach</v>
          </cell>
          <cell r="I823">
            <v>2880</v>
          </cell>
          <cell r="M823" t="str">
            <v>ROPS</v>
          </cell>
          <cell r="N823" t="str">
            <v>Wydatki</v>
          </cell>
          <cell r="O823" t="str">
            <v>Bieżący</v>
          </cell>
        </row>
        <row r="824">
          <cell r="C824" t="str">
            <v>PO KL</v>
          </cell>
          <cell r="E824" t="str">
            <v>Efektywnie, Fachowo, Skutecznie na Warmii i Mazurach</v>
          </cell>
          <cell r="I824">
            <v>2906</v>
          </cell>
          <cell r="M824" t="str">
            <v>ROPS</v>
          </cell>
          <cell r="N824" t="str">
            <v>Wydatki</v>
          </cell>
          <cell r="O824" t="str">
            <v>Bieżący</v>
          </cell>
        </row>
        <row r="825">
          <cell r="C825" t="str">
            <v>PO KL</v>
          </cell>
          <cell r="E825" t="str">
            <v>Efektywnie, Fachowo, Skutecznie na Warmii i Mazurach</v>
          </cell>
          <cell r="I825">
            <v>0</v>
          </cell>
          <cell r="M825" t="str">
            <v>ROPS</v>
          </cell>
          <cell r="N825" t="str">
            <v>Wydatki</v>
          </cell>
          <cell r="O825" t="str">
            <v>Bieżący</v>
          </cell>
        </row>
        <row r="826">
          <cell r="C826" t="str">
            <v>PO KL</v>
          </cell>
          <cell r="E826" t="str">
            <v>Efektywnie, Fachowo, Skutecznie na Warmii i Mazurach</v>
          </cell>
          <cell r="I826">
            <v>427</v>
          </cell>
          <cell r="M826" t="str">
            <v>ROPS</v>
          </cell>
          <cell r="N826" t="str">
            <v>Wydatki</v>
          </cell>
          <cell r="O826" t="str">
            <v>Bieżący</v>
          </cell>
        </row>
        <row r="827">
          <cell r="C827" t="str">
            <v>PO KL</v>
          </cell>
          <cell r="E827" t="str">
            <v>Efektywnie, Fachowo, Skutecznie na Warmii i Mazurach</v>
          </cell>
          <cell r="I827">
            <v>0</v>
          </cell>
          <cell r="M827" t="str">
            <v>ROPS</v>
          </cell>
          <cell r="N827" t="str">
            <v>Wydatki</v>
          </cell>
          <cell r="O827" t="str">
            <v>Bieżący</v>
          </cell>
        </row>
        <row r="828">
          <cell r="C828" t="str">
            <v>PO KL</v>
          </cell>
          <cell r="E828" t="str">
            <v>Efektywnie, Fachowo, Skutecznie na Warmii i Mazurach</v>
          </cell>
          <cell r="I828">
            <v>208</v>
          </cell>
          <cell r="M828" t="str">
            <v>ROPS</v>
          </cell>
          <cell r="N828" t="str">
            <v>Wydatki</v>
          </cell>
          <cell r="O828" t="str">
            <v>Bieżący</v>
          </cell>
        </row>
        <row r="829">
          <cell r="C829" t="str">
            <v>PO KL</v>
          </cell>
          <cell r="E829" t="str">
            <v>Efektywnie, Fachowo, Skutecznie na Warmii i Mazurach</v>
          </cell>
          <cell r="I829">
            <v>618</v>
          </cell>
          <cell r="M829" t="str">
            <v>ROPS</v>
          </cell>
          <cell r="N829" t="str">
            <v>Wydatki</v>
          </cell>
          <cell r="O829" t="str">
            <v>Bieżący</v>
          </cell>
        </row>
        <row r="830">
          <cell r="C830" t="str">
            <v>PO KL</v>
          </cell>
          <cell r="E830" t="str">
            <v>Efektywnie, Fachowo, Skutecznie na Warmii i Mazurach</v>
          </cell>
          <cell r="I830">
            <v>5447</v>
          </cell>
          <cell r="M830" t="str">
            <v>ROPS</v>
          </cell>
          <cell r="N830" t="str">
            <v>Wydatki</v>
          </cell>
          <cell r="O830" t="str">
            <v>Bieżący</v>
          </cell>
        </row>
        <row r="831">
          <cell r="C831" t="str">
            <v>PO KL</v>
          </cell>
          <cell r="E831" t="str">
            <v>Efektywnie, Fachowo, Skutecznie na Warmii i Mazurach</v>
          </cell>
          <cell r="I831">
            <v>653</v>
          </cell>
          <cell r="M831" t="str">
            <v>ROPS</v>
          </cell>
          <cell r="N831" t="str">
            <v>Wydatki</v>
          </cell>
          <cell r="O831" t="str">
            <v>Bieżący</v>
          </cell>
        </row>
        <row r="832">
          <cell r="C832" t="str">
            <v>PO KL</v>
          </cell>
          <cell r="E832" t="str">
            <v>Efektywnie, Fachowo, Skutecznie na Warmii i Mazurach</v>
          </cell>
          <cell r="I832">
            <v>5319</v>
          </cell>
          <cell r="M832" t="str">
            <v>ROPS</v>
          </cell>
          <cell r="N832" t="str">
            <v>Wydatki</v>
          </cell>
          <cell r="O832" t="str">
            <v>Bieżący</v>
          </cell>
        </row>
        <row r="833">
          <cell r="C833" t="str">
            <v>PO KL</v>
          </cell>
          <cell r="E833" t="str">
            <v>Efektywnie, Fachowo, Skutecznie na Warmii i Mazurach</v>
          </cell>
          <cell r="I833">
            <v>169</v>
          </cell>
          <cell r="M833" t="str">
            <v>ROPS</v>
          </cell>
          <cell r="N833" t="str">
            <v>Wydatki</v>
          </cell>
          <cell r="O833" t="str">
            <v>Bieżący</v>
          </cell>
        </row>
        <row r="834">
          <cell r="C834" t="str">
            <v>PO KL</v>
          </cell>
          <cell r="E834" t="str">
            <v>Efektywnie, Fachowo, Skutecznie na Warmii i Mazurach</v>
          </cell>
          <cell r="I834">
            <v>0</v>
          </cell>
          <cell r="M834" t="str">
            <v>ROPS</v>
          </cell>
          <cell r="N834" t="str">
            <v>Wydatki</v>
          </cell>
          <cell r="O834" t="str">
            <v>Bieżący</v>
          </cell>
        </row>
        <row r="835">
          <cell r="C835" t="str">
            <v>PO KL</v>
          </cell>
          <cell r="E835" t="str">
            <v>Efektywnie, Fachowo, Skutecznie na Warmii i Mazurach</v>
          </cell>
          <cell r="I835">
            <v>0</v>
          </cell>
          <cell r="M835" t="str">
            <v>ROPS</v>
          </cell>
          <cell r="N835" t="str">
            <v>Wydatki</v>
          </cell>
          <cell r="O835" t="str">
            <v>Bieżący</v>
          </cell>
        </row>
        <row r="836">
          <cell r="C836" t="str">
            <v>PO KL</v>
          </cell>
          <cell r="E836" t="str">
            <v>Efektywnie, Fachowo, Skutecznie na Warmii i Mazurach</v>
          </cell>
          <cell r="I836">
            <v>0</v>
          </cell>
          <cell r="M836" t="str">
            <v>ROPS</v>
          </cell>
          <cell r="N836" t="str">
            <v>Wydatki</v>
          </cell>
          <cell r="O836" t="str">
            <v>Bieżący</v>
          </cell>
        </row>
        <row r="837">
          <cell r="C837" t="str">
            <v>PO KL</v>
          </cell>
          <cell r="E837" t="str">
            <v>Efektywnie, Fachowo, Skutecznie na Warmii i Mazurach</v>
          </cell>
          <cell r="I837">
            <v>0</v>
          </cell>
          <cell r="M837" t="str">
            <v>ROPS</v>
          </cell>
          <cell r="N837" t="str">
            <v>Wydatki</v>
          </cell>
          <cell r="O837" t="str">
            <v>Bieżący</v>
          </cell>
        </row>
        <row r="838">
          <cell r="C838" t="str">
            <v>PO KL</v>
          </cell>
          <cell r="E838" t="str">
            <v>Efektywnie, Fachowo, Skutecznie na Warmii i Mazurach</v>
          </cell>
          <cell r="I838">
            <v>0</v>
          </cell>
          <cell r="M838" t="str">
            <v>ROPS</v>
          </cell>
          <cell r="N838" t="str">
            <v>Wydatki</v>
          </cell>
          <cell r="O838" t="str">
            <v>Bieżący</v>
          </cell>
        </row>
        <row r="839">
          <cell r="C839" t="str">
            <v>PO KL</v>
          </cell>
          <cell r="E839" t="str">
            <v>Efektywnie, Fachowo, Skutecznie na Warmii i Mazurach</v>
          </cell>
          <cell r="I839">
            <v>0</v>
          </cell>
          <cell r="M839" t="str">
            <v>ROPS</v>
          </cell>
          <cell r="N839" t="str">
            <v>Wydatki</v>
          </cell>
          <cell r="O839" t="str">
            <v>Bieżący</v>
          </cell>
        </row>
        <row r="840">
          <cell r="C840" t="str">
            <v>PO KL</v>
          </cell>
          <cell r="E840" t="str">
            <v>Efektywnie, Fachowo, Skutecznie na Warmii i Mazurach</v>
          </cell>
          <cell r="I840">
            <v>0</v>
          </cell>
          <cell r="M840" t="str">
            <v>ROPS</v>
          </cell>
          <cell r="N840" t="str">
            <v>Wydatki</v>
          </cell>
          <cell r="O840" t="str">
            <v>Bieżący</v>
          </cell>
        </row>
        <row r="841">
          <cell r="C841" t="str">
            <v>PO KL</v>
          </cell>
          <cell r="E841" t="str">
            <v>Efektywnie, Fachowo, Skutecznie na Warmii i Mazurach</v>
          </cell>
          <cell r="I841">
            <v>0</v>
          </cell>
          <cell r="M841" t="str">
            <v>ROPS</v>
          </cell>
          <cell r="N841" t="str">
            <v>Wydatki</v>
          </cell>
          <cell r="O841" t="str">
            <v>Bieżący</v>
          </cell>
        </row>
        <row r="842">
          <cell r="C842" t="str">
            <v>PO KL</v>
          </cell>
          <cell r="E842" t="str">
            <v>Efektywnie, Fachowo, Skutecznie na Warmii i Mazurach</v>
          </cell>
          <cell r="I842">
            <v>0</v>
          </cell>
          <cell r="M842" t="str">
            <v>ROPS</v>
          </cell>
          <cell r="N842" t="str">
            <v>Wydatki</v>
          </cell>
          <cell r="O842" t="str">
            <v>Bieżący</v>
          </cell>
        </row>
        <row r="843">
          <cell r="C843" t="str">
            <v>PO KL</v>
          </cell>
          <cell r="E843" t="str">
            <v>Efektywnie, Fachowo, Skutecznie na Warmii i Mazurach</v>
          </cell>
          <cell r="I843">
            <v>0</v>
          </cell>
          <cell r="M843" t="str">
            <v>ROPS</v>
          </cell>
          <cell r="N843" t="str">
            <v>Dochody</v>
          </cell>
          <cell r="O843" t="str">
            <v>Bieżący</v>
          </cell>
        </row>
        <row r="844">
          <cell r="C844" t="str">
            <v>PO KL</v>
          </cell>
          <cell r="E844" t="str">
            <v>Efektywnie, Fachowo, Skutecznie na Warmii i Mazurach</v>
          </cell>
          <cell r="I844">
            <v>0</v>
          </cell>
          <cell r="M844" t="str">
            <v>ROPS</v>
          </cell>
          <cell r="N844" t="str">
            <v>Dochody</v>
          </cell>
          <cell r="O844" t="str">
            <v>Bieżący</v>
          </cell>
        </row>
        <row r="845">
          <cell r="C845" t="str">
            <v>PO KL</v>
          </cell>
          <cell r="E845" t="str">
            <v>Efektywnie, Fachowo, Skutecznie na Warmii i Mazurach</v>
          </cell>
          <cell r="I845">
            <v>0</v>
          </cell>
          <cell r="M845" t="str">
            <v>ROPS</v>
          </cell>
          <cell r="N845" t="str">
            <v>Dochody</v>
          </cell>
          <cell r="O845" t="str">
            <v>Bieżący</v>
          </cell>
        </row>
        <row r="846">
          <cell r="C846" t="str">
            <v>PO KL</v>
          </cell>
          <cell r="E846" t="str">
            <v>Projekty konkursowe Dz. 7.2</v>
          </cell>
          <cell r="I846">
            <v>1356934</v>
          </cell>
          <cell r="M846" t="str">
            <v>ROPS</v>
          </cell>
          <cell r="N846" t="str">
            <v>Wydatki</v>
          </cell>
          <cell r="O846" t="str">
            <v>Bieżący</v>
          </cell>
        </row>
        <row r="847">
          <cell r="C847" t="str">
            <v>PO KL</v>
          </cell>
          <cell r="E847" t="str">
            <v>Projekty konkursowe</v>
          </cell>
          <cell r="I847">
            <v>0</v>
          </cell>
          <cell r="M847" t="str">
            <v>ROPS</v>
          </cell>
          <cell r="N847" t="str">
            <v>Dochody</v>
          </cell>
          <cell r="O847" t="str">
            <v>Bieżący</v>
          </cell>
        </row>
        <row r="848">
          <cell r="C848" t="str">
            <v>PO KL</v>
          </cell>
          <cell r="E848" t="str">
            <v>Projekty konkursowe Dz. 7.3</v>
          </cell>
          <cell r="I848">
            <v>104315</v>
          </cell>
          <cell r="M848" t="str">
            <v>ROPS</v>
          </cell>
          <cell r="N848" t="str">
            <v>Wydatki</v>
          </cell>
          <cell r="O848" t="str">
            <v>Bieżący</v>
          </cell>
        </row>
        <row r="849">
          <cell r="C849" t="str">
            <v>PO KL</v>
          </cell>
          <cell r="E849" t="str">
            <v>Projekty konkursowe</v>
          </cell>
          <cell r="I849">
            <v>0</v>
          </cell>
          <cell r="M849" t="str">
            <v>ROPS</v>
          </cell>
          <cell r="N849" t="str">
            <v>Dochody</v>
          </cell>
          <cell r="O849" t="str">
            <v>Bieżący</v>
          </cell>
        </row>
        <row r="850">
          <cell r="C850" t="str">
            <v>PO KL</v>
          </cell>
          <cell r="E850" t="str">
            <v>Projekty konkursowe Dz. 7.4</v>
          </cell>
          <cell r="I850">
            <v>0</v>
          </cell>
          <cell r="M850" t="str">
            <v>ROPS</v>
          </cell>
          <cell r="N850" t="str">
            <v>Wydatki</v>
          </cell>
          <cell r="O850" t="str">
            <v>Bieżący</v>
          </cell>
        </row>
        <row r="851">
          <cell r="C851" t="str">
            <v>PO KL</v>
          </cell>
          <cell r="E851" t="str">
            <v>Projekty konkursowe</v>
          </cell>
          <cell r="M851" t="str">
            <v>ROPS</v>
          </cell>
          <cell r="N851" t="str">
            <v>Dochody</v>
          </cell>
          <cell r="O851" t="str">
            <v>Bieżący</v>
          </cell>
        </row>
        <row r="852">
          <cell r="C852" t="str">
            <v>PO KL</v>
          </cell>
          <cell r="E852" t="str">
            <v>Projekty konkursowe Dz. 8.1</v>
          </cell>
          <cell r="I852">
            <v>4030833</v>
          </cell>
          <cell r="M852" t="str">
            <v>WUP</v>
          </cell>
          <cell r="N852" t="str">
            <v>Wydatki</v>
          </cell>
          <cell r="O852" t="str">
            <v>Bieżący</v>
          </cell>
        </row>
        <row r="853">
          <cell r="C853" t="str">
            <v>PO KL</v>
          </cell>
          <cell r="E853" t="str">
            <v>Projekty konkursowe</v>
          </cell>
          <cell r="M853" t="str">
            <v>WUP</v>
          </cell>
          <cell r="N853" t="str">
            <v>Dochody</v>
          </cell>
          <cell r="O853" t="str">
            <v>Bieżący</v>
          </cell>
        </row>
        <row r="854">
          <cell r="C854" t="str">
            <v>PO KL</v>
          </cell>
          <cell r="E854" t="str">
            <v>Projekty konkursowe Dz. 8.2</v>
          </cell>
          <cell r="I854">
            <v>178748</v>
          </cell>
          <cell r="M854" t="str">
            <v>EFS</v>
          </cell>
          <cell r="N854" t="str">
            <v>Wydatki</v>
          </cell>
          <cell r="O854" t="str">
            <v>Bieżący</v>
          </cell>
        </row>
        <row r="855">
          <cell r="C855" t="str">
            <v>PO KL</v>
          </cell>
          <cell r="E855" t="str">
            <v>Projekty konkursowe Dz. 8.2</v>
          </cell>
          <cell r="I855">
            <v>0</v>
          </cell>
          <cell r="M855" t="str">
            <v>EFS</v>
          </cell>
          <cell r="N855" t="str">
            <v>Wydatki</v>
          </cell>
          <cell r="O855" t="str">
            <v>Bieżący</v>
          </cell>
        </row>
        <row r="856">
          <cell r="C856" t="str">
            <v>PO KL</v>
          </cell>
          <cell r="E856" t="str">
            <v>Projekty konkursowe</v>
          </cell>
          <cell r="I856">
            <v>0</v>
          </cell>
          <cell r="M856" t="str">
            <v>EFS</v>
          </cell>
          <cell r="N856" t="str">
            <v>Dochody</v>
          </cell>
          <cell r="O856" t="str">
            <v>Bieżący</v>
          </cell>
        </row>
        <row r="857">
          <cell r="C857" t="str">
            <v>PO KL</v>
          </cell>
          <cell r="E857" t="str">
            <v>Projekty konkursowe</v>
          </cell>
          <cell r="I857">
            <v>0</v>
          </cell>
          <cell r="M857" t="str">
            <v>EFS</v>
          </cell>
          <cell r="N857" t="str">
            <v>Dochody</v>
          </cell>
          <cell r="O857" t="str">
            <v>Bieżący</v>
          </cell>
        </row>
        <row r="858">
          <cell r="C858" t="str">
            <v>PO KL</v>
          </cell>
          <cell r="E858" t="str">
            <v>Monitoring RIS Warmia Mazury</v>
          </cell>
          <cell r="I858">
            <v>0</v>
          </cell>
          <cell r="M858" t="str">
            <v>Polityka Regionalna</v>
          </cell>
          <cell r="N858" t="str">
            <v>Wydatki</v>
          </cell>
          <cell r="O858" t="str">
            <v>Bieżący</v>
          </cell>
        </row>
        <row r="859">
          <cell r="C859" t="str">
            <v>PO KL</v>
          </cell>
          <cell r="E859" t="str">
            <v>Monitoring RIS Warmia Mazury</v>
          </cell>
          <cell r="I859">
            <v>0</v>
          </cell>
          <cell r="M859" t="str">
            <v>Polityka Regionalna</v>
          </cell>
          <cell r="N859" t="str">
            <v>Wydatki</v>
          </cell>
          <cell r="O859" t="str">
            <v>Bieżący</v>
          </cell>
        </row>
        <row r="860">
          <cell r="C860" t="str">
            <v>PO KL</v>
          </cell>
          <cell r="E860" t="str">
            <v>Monitoring RIS Warmia Mazury</v>
          </cell>
          <cell r="I860">
            <v>0</v>
          </cell>
          <cell r="M860" t="str">
            <v>Polityka Regionalna</v>
          </cell>
          <cell r="N860" t="str">
            <v>Wydatki</v>
          </cell>
          <cell r="O860" t="str">
            <v>Bieżący</v>
          </cell>
        </row>
        <row r="861">
          <cell r="C861" t="str">
            <v>PO KL</v>
          </cell>
          <cell r="E861" t="str">
            <v>Monitoring RIS Warmia Mazury</v>
          </cell>
          <cell r="I861">
            <v>0</v>
          </cell>
          <cell r="M861" t="str">
            <v>Polityka Regionalna</v>
          </cell>
          <cell r="N861" t="str">
            <v>Wydatki</v>
          </cell>
          <cell r="O861" t="str">
            <v>Bieżący</v>
          </cell>
        </row>
        <row r="862">
          <cell r="C862" t="str">
            <v>PO KL</v>
          </cell>
          <cell r="E862" t="str">
            <v>Monitoring RIS Warmia Mazury</v>
          </cell>
          <cell r="I862">
            <v>0</v>
          </cell>
          <cell r="M862" t="str">
            <v>Polityka Regionalna</v>
          </cell>
          <cell r="N862" t="str">
            <v>Wydatki</v>
          </cell>
          <cell r="O862" t="str">
            <v>Bieżący</v>
          </cell>
        </row>
        <row r="863">
          <cell r="C863" t="str">
            <v>PO KL</v>
          </cell>
          <cell r="E863" t="str">
            <v>Monitoring RIS Warmia Mazury</v>
          </cell>
          <cell r="I863">
            <v>0</v>
          </cell>
          <cell r="M863" t="str">
            <v>Polityka Regionalna</v>
          </cell>
          <cell r="N863" t="str">
            <v>Wydatki</v>
          </cell>
          <cell r="O863" t="str">
            <v>Bieżący</v>
          </cell>
        </row>
        <row r="864">
          <cell r="C864" t="str">
            <v>PO KL</v>
          </cell>
          <cell r="E864" t="str">
            <v>Monitoring RIS Warmia Mazury</v>
          </cell>
          <cell r="I864">
            <v>0</v>
          </cell>
          <cell r="M864" t="str">
            <v>Polityka Regionalna</v>
          </cell>
          <cell r="N864" t="str">
            <v>Wydatki</v>
          </cell>
          <cell r="O864" t="str">
            <v>Bieżący</v>
          </cell>
        </row>
        <row r="865">
          <cell r="C865" t="str">
            <v>PO KL</v>
          </cell>
          <cell r="E865" t="str">
            <v>Monitoring RIS Warmia Mazury</v>
          </cell>
          <cell r="I865">
            <v>0</v>
          </cell>
          <cell r="M865" t="str">
            <v>Polityka Regionalna</v>
          </cell>
          <cell r="N865" t="str">
            <v>Wydatki</v>
          </cell>
          <cell r="O865" t="str">
            <v>Bieżący</v>
          </cell>
        </row>
        <row r="866">
          <cell r="C866" t="str">
            <v>PO KL</v>
          </cell>
          <cell r="E866" t="str">
            <v>Monitoring RIS Warmia Mazury</v>
          </cell>
          <cell r="I866">
            <v>0</v>
          </cell>
          <cell r="M866" t="str">
            <v>Polityka Regionalna</v>
          </cell>
          <cell r="N866" t="str">
            <v>Wydatki</v>
          </cell>
          <cell r="O866" t="str">
            <v>Bieżący</v>
          </cell>
        </row>
        <row r="867">
          <cell r="C867" t="str">
            <v>PO KL</v>
          </cell>
          <cell r="E867" t="str">
            <v>Monitoring RIS Warmia Mazury</v>
          </cell>
          <cell r="I867">
            <v>0</v>
          </cell>
          <cell r="M867" t="str">
            <v>Polityka Regionalna</v>
          </cell>
          <cell r="N867" t="str">
            <v>Wydatki</v>
          </cell>
          <cell r="O867" t="str">
            <v>Bieżący</v>
          </cell>
        </row>
        <row r="868">
          <cell r="C868" t="str">
            <v>PO KL</v>
          </cell>
          <cell r="E868" t="str">
            <v>Monitoring RIS Warmia Mazury</v>
          </cell>
          <cell r="I868">
            <v>0</v>
          </cell>
          <cell r="M868" t="str">
            <v>Polityka Regionalna</v>
          </cell>
          <cell r="N868" t="str">
            <v>Wydatki</v>
          </cell>
          <cell r="O868" t="str">
            <v>Bieżący</v>
          </cell>
        </row>
        <row r="869">
          <cell r="C869" t="str">
            <v>PO KL</v>
          </cell>
          <cell r="E869" t="str">
            <v>Monitoring RIS Warmia Mazury</v>
          </cell>
          <cell r="I869">
            <v>0</v>
          </cell>
          <cell r="M869" t="str">
            <v>Polityka Regionalna</v>
          </cell>
          <cell r="N869" t="str">
            <v>Wydatki</v>
          </cell>
          <cell r="O869" t="str">
            <v>Bieżący</v>
          </cell>
        </row>
        <row r="870">
          <cell r="C870" t="str">
            <v>PO KL</v>
          </cell>
          <cell r="E870" t="str">
            <v>Monitoring RIS Warmia Mazury</v>
          </cell>
          <cell r="I870">
            <v>0</v>
          </cell>
          <cell r="M870" t="str">
            <v>Polityka Regionalna</v>
          </cell>
          <cell r="N870" t="str">
            <v>Wydatki</v>
          </cell>
          <cell r="O870" t="str">
            <v>Bieżący</v>
          </cell>
        </row>
        <row r="871">
          <cell r="C871" t="str">
            <v>PO KL</v>
          </cell>
          <cell r="E871" t="str">
            <v>Monitoring RIS Warmia Mazury</v>
          </cell>
          <cell r="I871">
            <v>0</v>
          </cell>
          <cell r="M871" t="str">
            <v>Polityka Regionalna</v>
          </cell>
          <cell r="N871" t="str">
            <v>Wydatki</v>
          </cell>
          <cell r="O871" t="str">
            <v>Bieżący</v>
          </cell>
        </row>
        <row r="872">
          <cell r="C872" t="str">
            <v>PO KL</v>
          </cell>
          <cell r="E872" t="str">
            <v>Monitoring RIS Warmia Mazury</v>
          </cell>
          <cell r="I872">
            <v>0</v>
          </cell>
          <cell r="M872" t="str">
            <v>Polityka Regionalna</v>
          </cell>
          <cell r="N872" t="str">
            <v>Wydatki</v>
          </cell>
          <cell r="O872" t="str">
            <v>Bieżący</v>
          </cell>
        </row>
        <row r="873">
          <cell r="C873" t="str">
            <v>PO KL</v>
          </cell>
          <cell r="E873" t="str">
            <v>Monitoring RIS Warmia Mazury</v>
          </cell>
          <cell r="I873">
            <v>0</v>
          </cell>
          <cell r="M873" t="str">
            <v>Polityka Regionalna</v>
          </cell>
          <cell r="N873" t="str">
            <v>Wydatki</v>
          </cell>
          <cell r="O873" t="str">
            <v>Bieżący</v>
          </cell>
        </row>
        <row r="874">
          <cell r="C874" t="str">
            <v>PO KL</v>
          </cell>
          <cell r="E874" t="str">
            <v>Monitoring RIS Warmia Mazury</v>
          </cell>
          <cell r="I874">
            <v>0</v>
          </cell>
          <cell r="M874" t="str">
            <v>Polityka Regionalna</v>
          </cell>
          <cell r="N874" t="str">
            <v>Wydatki</v>
          </cell>
          <cell r="O874" t="str">
            <v>Bieżący</v>
          </cell>
        </row>
        <row r="875">
          <cell r="C875" t="str">
            <v>PO KL</v>
          </cell>
          <cell r="E875" t="str">
            <v>Monitoring RIS Warmia Mazury</v>
          </cell>
          <cell r="I875">
            <v>0</v>
          </cell>
          <cell r="M875" t="str">
            <v>Polityka Regionalna</v>
          </cell>
          <cell r="N875" t="str">
            <v>Wydatki</v>
          </cell>
          <cell r="O875" t="str">
            <v>Bieżący</v>
          </cell>
        </row>
        <row r="876">
          <cell r="C876" t="str">
            <v>PO KL</v>
          </cell>
          <cell r="E876" t="str">
            <v>Monitoring RIS Warmia Mazury</v>
          </cell>
          <cell r="I876">
            <v>0</v>
          </cell>
          <cell r="M876" t="str">
            <v>Polityka Regionalna</v>
          </cell>
          <cell r="N876" t="str">
            <v>Wydatki</v>
          </cell>
          <cell r="O876" t="str">
            <v>Bieżący</v>
          </cell>
        </row>
        <row r="877">
          <cell r="C877" t="str">
            <v>PO KL</v>
          </cell>
          <cell r="E877" t="str">
            <v>Monitoring RIS Warmia Mazury</v>
          </cell>
          <cell r="I877">
            <v>0</v>
          </cell>
          <cell r="M877" t="str">
            <v>Polityka Regionalna</v>
          </cell>
          <cell r="N877" t="str">
            <v>Wydatki</v>
          </cell>
          <cell r="O877" t="str">
            <v>Bieżący</v>
          </cell>
        </row>
        <row r="878">
          <cell r="C878" t="str">
            <v>PO KL</v>
          </cell>
          <cell r="E878" t="str">
            <v>Monitoring RIS Warmia Mazury</v>
          </cell>
          <cell r="I878">
            <v>0</v>
          </cell>
          <cell r="M878" t="str">
            <v>Polityka Regionalna</v>
          </cell>
          <cell r="N878" t="str">
            <v>Wydatki</v>
          </cell>
          <cell r="O878" t="str">
            <v>Bieżący</v>
          </cell>
        </row>
        <row r="879">
          <cell r="C879" t="str">
            <v>PO KL</v>
          </cell>
          <cell r="E879" t="str">
            <v>Monitoring RIS Warmia Mazury</v>
          </cell>
          <cell r="I879">
            <v>0</v>
          </cell>
          <cell r="M879" t="str">
            <v>Polityka Regionalna</v>
          </cell>
          <cell r="N879" t="str">
            <v>Wydatki</v>
          </cell>
          <cell r="O879" t="str">
            <v>Bieżący</v>
          </cell>
        </row>
        <row r="880">
          <cell r="C880" t="str">
            <v>PO KL</v>
          </cell>
          <cell r="E880" t="str">
            <v>Monitoring RIS Warmia Mazury</v>
          </cell>
          <cell r="I880">
            <v>0</v>
          </cell>
          <cell r="M880" t="str">
            <v>Polityka Regionalna</v>
          </cell>
          <cell r="N880" t="str">
            <v>Wydatki</v>
          </cell>
          <cell r="O880" t="str">
            <v>Bieżący</v>
          </cell>
        </row>
        <row r="881">
          <cell r="C881" t="str">
            <v>PO KL</v>
          </cell>
          <cell r="E881" t="str">
            <v>Monitoring RIS Warmia Mazury</v>
          </cell>
          <cell r="I881">
            <v>0</v>
          </cell>
          <cell r="M881" t="str">
            <v>Polityka Regionalna</v>
          </cell>
          <cell r="N881" t="str">
            <v>Wydatki</v>
          </cell>
          <cell r="O881" t="str">
            <v>Bieżący</v>
          </cell>
        </row>
        <row r="882">
          <cell r="C882" t="str">
            <v>PO KL</v>
          </cell>
          <cell r="E882" t="str">
            <v>Monitoring RIS Warmia Mazury</v>
          </cell>
          <cell r="I882">
            <v>0</v>
          </cell>
          <cell r="M882" t="str">
            <v>Polityka Regionalna</v>
          </cell>
          <cell r="N882" t="str">
            <v>Wydatki</v>
          </cell>
          <cell r="O882" t="str">
            <v>Bieżący</v>
          </cell>
        </row>
        <row r="883">
          <cell r="C883" t="str">
            <v>PO KL</v>
          </cell>
          <cell r="E883" t="str">
            <v>Monitoring RIS Warmia Mazury</v>
          </cell>
          <cell r="I883">
            <v>0</v>
          </cell>
          <cell r="M883" t="str">
            <v>Polityka Regionalna</v>
          </cell>
          <cell r="N883" t="str">
            <v>Wydatki</v>
          </cell>
          <cell r="O883" t="str">
            <v>Bieżący</v>
          </cell>
        </row>
        <row r="884">
          <cell r="C884" t="str">
            <v>PO KL</v>
          </cell>
          <cell r="E884" t="str">
            <v>Monitoring RIS Warmia Mazury</v>
          </cell>
          <cell r="I884">
            <v>0</v>
          </cell>
          <cell r="M884" t="str">
            <v>Polityka Regionalna</v>
          </cell>
          <cell r="N884" t="str">
            <v>Wydatki</v>
          </cell>
          <cell r="O884" t="str">
            <v>Bieżący</v>
          </cell>
        </row>
        <row r="885">
          <cell r="C885" t="str">
            <v>PO KL</v>
          </cell>
          <cell r="E885" t="str">
            <v>Monitoring RIS Warmia Mazury</v>
          </cell>
          <cell r="I885">
            <v>0</v>
          </cell>
          <cell r="M885" t="str">
            <v>Polityka Regionalna</v>
          </cell>
          <cell r="N885" t="str">
            <v>Wydatki</v>
          </cell>
          <cell r="O885" t="str">
            <v>Bieżący</v>
          </cell>
        </row>
        <row r="886">
          <cell r="C886" t="str">
            <v>PO KL</v>
          </cell>
          <cell r="E886" t="str">
            <v>Monitoring RIS Warmia Mazury</v>
          </cell>
          <cell r="I886">
            <v>0</v>
          </cell>
          <cell r="M886" t="str">
            <v>Polityka Regionalna</v>
          </cell>
          <cell r="N886" t="str">
            <v>Wydatki</v>
          </cell>
          <cell r="O886" t="str">
            <v>Bieżący</v>
          </cell>
        </row>
        <row r="887">
          <cell r="C887" t="str">
            <v>PO KL</v>
          </cell>
          <cell r="E887" t="str">
            <v>Monitoring RIS Warmia Mazury</v>
          </cell>
          <cell r="I887">
            <v>0</v>
          </cell>
          <cell r="M887" t="str">
            <v>Polityka Regionalna</v>
          </cell>
          <cell r="N887" t="str">
            <v>Wydatki</v>
          </cell>
          <cell r="O887" t="str">
            <v>Bieżący</v>
          </cell>
        </row>
        <row r="888">
          <cell r="C888" t="str">
            <v>PO KL</v>
          </cell>
          <cell r="E888" t="str">
            <v>Monitoring RIS Warmia Mazury</v>
          </cell>
          <cell r="I888">
            <v>0</v>
          </cell>
          <cell r="M888" t="str">
            <v>Polityka Regionalna</v>
          </cell>
          <cell r="N888" t="str">
            <v>Wydatki</v>
          </cell>
          <cell r="O888" t="str">
            <v>Bieżący</v>
          </cell>
        </row>
        <row r="889">
          <cell r="C889" t="str">
            <v>PO KL</v>
          </cell>
          <cell r="E889" t="str">
            <v>Monitoring RIS Warmia Mazury</v>
          </cell>
          <cell r="I889">
            <v>0</v>
          </cell>
          <cell r="M889" t="str">
            <v>Polityka Regionalna</v>
          </cell>
          <cell r="N889" t="str">
            <v>Wydatki</v>
          </cell>
          <cell r="O889" t="str">
            <v>Bieżący</v>
          </cell>
        </row>
        <row r="890">
          <cell r="C890" t="str">
            <v>PO KL</v>
          </cell>
          <cell r="E890" t="str">
            <v>Monitoring RIS Warmia Mazury</v>
          </cell>
          <cell r="I890">
            <v>0</v>
          </cell>
          <cell r="M890" t="str">
            <v>Polityka Regionalna</v>
          </cell>
          <cell r="N890" t="str">
            <v>Wydatki</v>
          </cell>
          <cell r="O890" t="str">
            <v>Bieżący</v>
          </cell>
        </row>
        <row r="891">
          <cell r="C891" t="str">
            <v>PO KL</v>
          </cell>
          <cell r="E891" t="str">
            <v>Monitoring RIS Warmia Mazury</v>
          </cell>
          <cell r="I891">
            <v>0</v>
          </cell>
          <cell r="M891" t="str">
            <v>Polityka Regionalna</v>
          </cell>
          <cell r="N891" t="str">
            <v>Wydatki</v>
          </cell>
          <cell r="O891" t="str">
            <v>Bieżący</v>
          </cell>
        </row>
        <row r="892">
          <cell r="C892" t="str">
            <v>PO KL</v>
          </cell>
          <cell r="E892" t="str">
            <v>Monitoring RIS Warmia Mazury</v>
          </cell>
          <cell r="I892">
            <v>0</v>
          </cell>
          <cell r="M892" t="str">
            <v>Polityka Regionalna</v>
          </cell>
          <cell r="N892" t="str">
            <v>Wydatki</v>
          </cell>
          <cell r="O892" t="str">
            <v>Bieżący</v>
          </cell>
        </row>
        <row r="893">
          <cell r="C893" t="str">
            <v>PO KL</v>
          </cell>
          <cell r="E893" t="str">
            <v>Monitoring RIS Warmia Mazury</v>
          </cell>
          <cell r="I893">
            <v>0</v>
          </cell>
          <cell r="M893" t="str">
            <v>Polityka Regionalna</v>
          </cell>
          <cell r="N893" t="str">
            <v>Wydatki</v>
          </cell>
          <cell r="O893" t="str">
            <v>Bieżący</v>
          </cell>
        </row>
        <row r="894">
          <cell r="C894" t="str">
            <v>PO KL</v>
          </cell>
          <cell r="E894" t="str">
            <v>Monitoring RIS Warmia Mazury</v>
          </cell>
          <cell r="I894">
            <v>0</v>
          </cell>
          <cell r="M894" t="str">
            <v>Polityka Regionalna</v>
          </cell>
          <cell r="N894" t="str">
            <v>Wydatki</v>
          </cell>
          <cell r="O894" t="str">
            <v>Bieżący</v>
          </cell>
        </row>
        <row r="895">
          <cell r="C895" t="str">
            <v>PO KL</v>
          </cell>
          <cell r="E895" t="str">
            <v>Monitoring RIS Warmia Mazury</v>
          </cell>
          <cell r="I895">
            <v>0</v>
          </cell>
          <cell r="M895" t="str">
            <v>Polityka Regionalna</v>
          </cell>
          <cell r="N895" t="str">
            <v>Wydatki</v>
          </cell>
          <cell r="O895" t="str">
            <v>Bieżący</v>
          </cell>
        </row>
        <row r="896">
          <cell r="C896" t="str">
            <v>PO KL</v>
          </cell>
          <cell r="E896" t="str">
            <v>Monitoring RIS Warmia Mazury</v>
          </cell>
          <cell r="I896">
            <v>0</v>
          </cell>
          <cell r="M896" t="str">
            <v>Polityka Regionalna</v>
          </cell>
          <cell r="N896" t="str">
            <v>Wydatki</v>
          </cell>
          <cell r="O896" t="str">
            <v>Bieżący</v>
          </cell>
        </row>
        <row r="897">
          <cell r="C897" t="str">
            <v>PO KL</v>
          </cell>
          <cell r="E897" t="str">
            <v>Monitoring RIS Warmia Mazury</v>
          </cell>
          <cell r="I897">
            <v>0</v>
          </cell>
          <cell r="M897" t="str">
            <v>Polityka Regionalna</v>
          </cell>
          <cell r="N897" t="str">
            <v>Wydatki</v>
          </cell>
          <cell r="O897" t="str">
            <v>Bieżący</v>
          </cell>
        </row>
        <row r="898">
          <cell r="C898" t="str">
            <v>PO KL</v>
          </cell>
          <cell r="E898" t="str">
            <v>Monitoring RIS Warmia Mazury</v>
          </cell>
          <cell r="I898">
            <v>0</v>
          </cell>
          <cell r="M898" t="str">
            <v>Polityka Regionalna</v>
          </cell>
          <cell r="N898" t="str">
            <v>Wydatki</v>
          </cell>
          <cell r="O898" t="str">
            <v>Bieżący</v>
          </cell>
        </row>
        <row r="899">
          <cell r="C899" t="str">
            <v>PO KL</v>
          </cell>
          <cell r="E899" t="str">
            <v>Monitoring RIS Warmia Mazury</v>
          </cell>
          <cell r="I899">
            <v>0</v>
          </cell>
          <cell r="M899" t="str">
            <v>Polityka Regionalna</v>
          </cell>
          <cell r="N899" t="str">
            <v>Wydatki</v>
          </cell>
          <cell r="O899" t="str">
            <v>Bieżący</v>
          </cell>
        </row>
        <row r="900">
          <cell r="C900" t="str">
            <v>PO KL</v>
          </cell>
          <cell r="E900" t="str">
            <v>Monitoring RIS Warmia Mazury</v>
          </cell>
          <cell r="M900" t="str">
            <v>Polityka Regionalna</v>
          </cell>
          <cell r="N900" t="str">
            <v>Dochody</v>
          </cell>
          <cell r="O900" t="str">
            <v>Bieżący</v>
          </cell>
        </row>
        <row r="901">
          <cell r="C901" t="str">
            <v>PO KL</v>
          </cell>
          <cell r="E901" t="str">
            <v>Monitoring RIS Warmia Mazury</v>
          </cell>
          <cell r="M901" t="str">
            <v>Polityka Regionalna</v>
          </cell>
          <cell r="N901" t="str">
            <v>Dochody</v>
          </cell>
          <cell r="O901" t="str">
            <v>Bieżący</v>
          </cell>
        </row>
        <row r="902">
          <cell r="C902" t="str">
            <v>PO KL</v>
          </cell>
          <cell r="E902" t="str">
            <v>Monitoring RIS Warmia Mazury</v>
          </cell>
          <cell r="M902" t="str">
            <v>Polityka Regionalna</v>
          </cell>
          <cell r="N902" t="str">
            <v>Dochody</v>
          </cell>
          <cell r="O902" t="str">
            <v>Bieżący</v>
          </cell>
        </row>
        <row r="903">
          <cell r="C903" t="str">
            <v>PO KL</v>
          </cell>
          <cell r="E903" t="str">
            <v>Monitoring RIS Warmia Mazury</v>
          </cell>
          <cell r="M903" t="str">
            <v>Polityka Regionalna</v>
          </cell>
          <cell r="N903" t="str">
            <v>Dochody</v>
          </cell>
          <cell r="O903" t="str">
            <v>Bieżący</v>
          </cell>
        </row>
        <row r="904">
          <cell r="C904" t="str">
            <v>PO KL</v>
          </cell>
          <cell r="E904" t="str">
            <v>Regionalny System Usług - Sieć InnoWaMa</v>
          </cell>
          <cell r="I904">
            <v>36099</v>
          </cell>
          <cell r="M904" t="str">
            <v>Polityka Regionalna</v>
          </cell>
          <cell r="N904" t="str">
            <v>Wydatki</v>
          </cell>
          <cell r="O904" t="str">
            <v>Bieżący</v>
          </cell>
        </row>
        <row r="905">
          <cell r="C905" t="str">
            <v>PO KL</v>
          </cell>
          <cell r="E905" t="str">
            <v>Regionalny System Usług - Sieć InnoWaMa</v>
          </cell>
          <cell r="I905">
            <v>0</v>
          </cell>
          <cell r="M905" t="str">
            <v>Polityka Regionalna</v>
          </cell>
          <cell r="N905" t="str">
            <v>Wydatki</v>
          </cell>
          <cell r="O905" t="str">
            <v>Bieżący</v>
          </cell>
        </row>
        <row r="906">
          <cell r="C906" t="str">
            <v>PO KL</v>
          </cell>
          <cell r="E906" t="str">
            <v>Regionalny System Usług - Sieć InnoWaMa</v>
          </cell>
          <cell r="I906">
            <v>5361</v>
          </cell>
          <cell r="M906" t="str">
            <v>Polityka Regionalna</v>
          </cell>
          <cell r="N906" t="str">
            <v>Wydatki</v>
          </cell>
          <cell r="O906" t="str">
            <v>Bieżący</v>
          </cell>
        </row>
        <row r="907">
          <cell r="C907" t="str">
            <v>PO KL</v>
          </cell>
          <cell r="E907" t="str">
            <v>Regionalny System Usług - Sieć InnoWaMa</v>
          </cell>
          <cell r="I907">
            <v>0</v>
          </cell>
          <cell r="M907" t="str">
            <v>Polityka Regionalna</v>
          </cell>
          <cell r="N907" t="str">
            <v>Wydatki</v>
          </cell>
          <cell r="O907" t="str">
            <v>Bieżący</v>
          </cell>
        </row>
        <row r="908">
          <cell r="C908" t="str">
            <v>PO KL</v>
          </cell>
          <cell r="E908" t="str">
            <v>Regionalny System Usług - Sieć InnoWaMa</v>
          </cell>
          <cell r="I908">
            <v>690</v>
          </cell>
          <cell r="M908" t="str">
            <v>Polityka Regionalna</v>
          </cell>
          <cell r="N908" t="str">
            <v>Wydatki</v>
          </cell>
          <cell r="O908" t="str">
            <v>Bieżący</v>
          </cell>
        </row>
        <row r="909">
          <cell r="C909" t="str">
            <v>PO KL</v>
          </cell>
          <cell r="E909" t="str">
            <v>Regionalny System Usług - Sieć InnoWaMa</v>
          </cell>
          <cell r="I909">
            <v>0</v>
          </cell>
          <cell r="M909" t="str">
            <v>Polityka Regionalna</v>
          </cell>
          <cell r="N909" t="str">
            <v>Wydatki</v>
          </cell>
          <cell r="O909" t="str">
            <v>Bieżący</v>
          </cell>
        </row>
        <row r="910">
          <cell r="C910" t="str">
            <v>PO KL</v>
          </cell>
          <cell r="E910" t="str">
            <v>Regionalny System Usług - Sieć InnoWaMa</v>
          </cell>
          <cell r="I910">
            <v>1738</v>
          </cell>
          <cell r="M910" t="str">
            <v>Polityka Regionalna</v>
          </cell>
          <cell r="N910" t="str">
            <v>Wydatki</v>
          </cell>
          <cell r="O910" t="str">
            <v>Bieżący</v>
          </cell>
        </row>
        <row r="911">
          <cell r="C911" t="str">
            <v>PO KL</v>
          </cell>
          <cell r="E911" t="str">
            <v>Regionalny System Usług - Sieć InnoWaMa</v>
          </cell>
          <cell r="I911">
            <v>0</v>
          </cell>
          <cell r="M911" t="str">
            <v>Polityka Regionalna</v>
          </cell>
          <cell r="N911" t="str">
            <v>Wydatki</v>
          </cell>
          <cell r="O911" t="str">
            <v>Bieżący</v>
          </cell>
        </row>
        <row r="912">
          <cell r="C912" t="str">
            <v>PO KL</v>
          </cell>
          <cell r="E912" t="str">
            <v>Regionalny System Usług - Sieć InnoWaMa</v>
          </cell>
          <cell r="I912">
            <v>58244</v>
          </cell>
          <cell r="M912" t="str">
            <v>Polityka Regionalna</v>
          </cell>
          <cell r="N912" t="str">
            <v>Wydatki</v>
          </cell>
          <cell r="O912" t="str">
            <v>Bieżący</v>
          </cell>
        </row>
        <row r="913">
          <cell r="C913" t="str">
            <v>PO KL</v>
          </cell>
          <cell r="E913" t="str">
            <v>Regionalny System Usług - Sieć InnoWaMa</v>
          </cell>
          <cell r="I913">
            <v>0</v>
          </cell>
          <cell r="M913" t="str">
            <v>Polityka Regionalna</v>
          </cell>
          <cell r="N913" t="str">
            <v>Wydatki</v>
          </cell>
          <cell r="O913" t="str">
            <v>Bieżący</v>
          </cell>
        </row>
        <row r="914">
          <cell r="C914" t="str">
            <v>PO KL</v>
          </cell>
          <cell r="E914" t="str">
            <v>Regionalny System Usług - Sieć InnoWaMa</v>
          </cell>
          <cell r="I914">
            <v>2382</v>
          </cell>
          <cell r="M914" t="str">
            <v>Polityka Regionalna</v>
          </cell>
          <cell r="N914" t="str">
            <v>Wydatki</v>
          </cell>
          <cell r="O914" t="str">
            <v>Bieżący</v>
          </cell>
        </row>
        <row r="915">
          <cell r="C915" t="str">
            <v>PO KL</v>
          </cell>
          <cell r="E915" t="str">
            <v>Regionalny System Usług - Sieć InnoWaMa</v>
          </cell>
          <cell r="I915">
            <v>0</v>
          </cell>
          <cell r="M915" t="str">
            <v>Polityka Regionalna</v>
          </cell>
          <cell r="N915" t="str">
            <v>Wydatki</v>
          </cell>
          <cell r="O915" t="str">
            <v>Bieżący</v>
          </cell>
        </row>
        <row r="916">
          <cell r="C916" t="str">
            <v>PO KL</v>
          </cell>
          <cell r="E916" t="str">
            <v>Regionalny System Usług - Sieć InnoWaMa</v>
          </cell>
          <cell r="I916">
            <v>0</v>
          </cell>
          <cell r="M916" t="str">
            <v>Polityka Regionalna</v>
          </cell>
          <cell r="N916" t="str">
            <v>Wydatki</v>
          </cell>
          <cell r="O916" t="str">
            <v>Bieżący</v>
          </cell>
        </row>
        <row r="917">
          <cell r="C917" t="str">
            <v>PO KL</v>
          </cell>
          <cell r="E917" t="str">
            <v>Regionalny System Usług - Sieć InnoWaMa</v>
          </cell>
          <cell r="I917">
            <v>6375</v>
          </cell>
          <cell r="M917" t="str">
            <v>Polityka Regionalna</v>
          </cell>
          <cell r="N917" t="str">
            <v>Wydatki</v>
          </cell>
          <cell r="O917" t="str">
            <v>Bieżący</v>
          </cell>
        </row>
        <row r="918">
          <cell r="C918" t="str">
            <v>PO KL</v>
          </cell>
          <cell r="E918" t="str">
            <v>Regionalny System Usług - Sieć InnoWaMa</v>
          </cell>
          <cell r="I918">
            <v>0</v>
          </cell>
          <cell r="M918" t="str">
            <v>Polityka Regionalna</v>
          </cell>
          <cell r="N918" t="str">
            <v>Wydatki</v>
          </cell>
          <cell r="O918" t="str">
            <v>Bieżący</v>
          </cell>
        </row>
        <row r="919">
          <cell r="C919" t="str">
            <v>PO KL</v>
          </cell>
          <cell r="E919" t="str">
            <v>Regionalny System Usług - Sieć InnoWaMa</v>
          </cell>
          <cell r="I919">
            <v>3185</v>
          </cell>
          <cell r="M919" t="str">
            <v>Polityka Regionalna</v>
          </cell>
          <cell r="N919" t="str">
            <v>Wydatki</v>
          </cell>
          <cell r="O919" t="str">
            <v>Bieżący</v>
          </cell>
        </row>
        <row r="920">
          <cell r="C920" t="str">
            <v>PO KL</v>
          </cell>
          <cell r="E920" t="str">
            <v>Regionalny System Usług - Sieć InnoWaMa</v>
          </cell>
          <cell r="I920">
            <v>0</v>
          </cell>
          <cell r="M920" t="str">
            <v>Polityka Regionalna</v>
          </cell>
          <cell r="N920" t="str">
            <v>Wydatki</v>
          </cell>
          <cell r="O920" t="str">
            <v>Bieżący</v>
          </cell>
        </row>
        <row r="921">
          <cell r="C921" t="str">
            <v>PO KL</v>
          </cell>
          <cell r="E921" t="str">
            <v>Regionalny System Usług - Sieć InnoWaMa</v>
          </cell>
          <cell r="I921">
            <v>473</v>
          </cell>
          <cell r="M921" t="str">
            <v>Polityka Regionalna</v>
          </cell>
          <cell r="N921" t="str">
            <v>Wydatki</v>
          </cell>
          <cell r="O921" t="str">
            <v>Bieżący</v>
          </cell>
        </row>
        <row r="922">
          <cell r="C922" t="str">
            <v>PO KL</v>
          </cell>
          <cell r="E922" t="str">
            <v>Regionalny System Usług - Sieć InnoWaMa</v>
          </cell>
          <cell r="I922">
            <v>0</v>
          </cell>
          <cell r="M922" t="str">
            <v>Polityka Regionalna</v>
          </cell>
          <cell r="N922" t="str">
            <v>Wydatki</v>
          </cell>
          <cell r="O922" t="str">
            <v>Bieżący</v>
          </cell>
        </row>
        <row r="923">
          <cell r="C923" t="str">
            <v>PO KL</v>
          </cell>
          <cell r="E923" t="str">
            <v>Regionalny System Usług - Sieć InnoWaMa</v>
          </cell>
          <cell r="I923">
            <v>61</v>
          </cell>
          <cell r="M923" t="str">
            <v>Polityka Regionalna</v>
          </cell>
          <cell r="N923" t="str">
            <v>Wydatki</v>
          </cell>
          <cell r="O923" t="str">
            <v>Bieżący</v>
          </cell>
        </row>
        <row r="924">
          <cell r="C924" t="str">
            <v>PO KL</v>
          </cell>
          <cell r="E924" t="str">
            <v>Regionalny System Usług - Sieć InnoWaMa</v>
          </cell>
          <cell r="I924">
            <v>0</v>
          </cell>
          <cell r="M924" t="str">
            <v>Polityka Regionalna</v>
          </cell>
          <cell r="N924" t="str">
            <v>Wydatki</v>
          </cell>
          <cell r="O924" t="str">
            <v>Bieżący</v>
          </cell>
        </row>
        <row r="925">
          <cell r="C925" t="str">
            <v>PO KL</v>
          </cell>
          <cell r="E925" t="str">
            <v>Regionalny System Usług - Sieć InnoWaMa</v>
          </cell>
          <cell r="I925">
            <v>154</v>
          </cell>
          <cell r="M925" t="str">
            <v>Polityka Regionalna</v>
          </cell>
          <cell r="N925" t="str">
            <v>Wydatki</v>
          </cell>
          <cell r="O925" t="str">
            <v>Bieżący</v>
          </cell>
        </row>
        <row r="926">
          <cell r="C926" t="str">
            <v>PO KL</v>
          </cell>
          <cell r="E926" t="str">
            <v>Regionalny System Usług - Sieć InnoWaMa</v>
          </cell>
          <cell r="I926">
            <v>0</v>
          </cell>
          <cell r="M926" t="str">
            <v>Polityka Regionalna</v>
          </cell>
          <cell r="N926" t="str">
            <v>Wydatki</v>
          </cell>
          <cell r="O926" t="str">
            <v>Bieżący</v>
          </cell>
        </row>
        <row r="927">
          <cell r="C927" t="str">
            <v>PO KL</v>
          </cell>
          <cell r="E927" t="str">
            <v>Regionalny System Usług - Sieć InnoWaMa</v>
          </cell>
          <cell r="I927">
            <v>5139</v>
          </cell>
          <cell r="M927" t="str">
            <v>Polityka Regionalna</v>
          </cell>
          <cell r="N927" t="str">
            <v>Wydatki</v>
          </cell>
          <cell r="O927" t="str">
            <v>Bieżący</v>
          </cell>
        </row>
        <row r="928">
          <cell r="C928" t="str">
            <v>PO KL</v>
          </cell>
          <cell r="E928" t="str">
            <v>Regionalny System Usług - Sieć InnoWaMa</v>
          </cell>
          <cell r="I928">
            <v>0</v>
          </cell>
          <cell r="M928" t="str">
            <v>Polityka Regionalna</v>
          </cell>
          <cell r="N928" t="str">
            <v>Wydatki</v>
          </cell>
          <cell r="O928" t="str">
            <v>Bieżący</v>
          </cell>
        </row>
        <row r="929">
          <cell r="C929" t="str">
            <v>PO KL</v>
          </cell>
          <cell r="E929" t="str">
            <v>Regionalny System Usług - Sieć InnoWaMa</v>
          </cell>
          <cell r="I929">
            <v>210</v>
          </cell>
          <cell r="M929" t="str">
            <v>Polityka Regionalna</v>
          </cell>
          <cell r="N929" t="str">
            <v>Wydatki</v>
          </cell>
          <cell r="O929" t="str">
            <v>Bieżący</v>
          </cell>
        </row>
        <row r="930">
          <cell r="C930" t="str">
            <v>PO KL</v>
          </cell>
          <cell r="E930" t="str">
            <v>Regionalny System Usług - Sieć InnoWaMa</v>
          </cell>
          <cell r="I930">
            <v>0</v>
          </cell>
          <cell r="M930" t="str">
            <v>Polityka Regionalna</v>
          </cell>
          <cell r="N930" t="str">
            <v>Wydatki</v>
          </cell>
          <cell r="O930" t="str">
            <v>Bieżący</v>
          </cell>
        </row>
        <row r="931">
          <cell r="C931" t="str">
            <v>PO KL</v>
          </cell>
          <cell r="E931" t="str">
            <v>Regionalny System Usług - Sieć InnoWaMa</v>
          </cell>
          <cell r="I931">
            <v>0</v>
          </cell>
          <cell r="M931" t="str">
            <v>Polityka Regionalna</v>
          </cell>
          <cell r="N931" t="str">
            <v>Wydatki</v>
          </cell>
          <cell r="O931" t="str">
            <v>Bieżący</v>
          </cell>
        </row>
        <row r="932">
          <cell r="C932" t="str">
            <v>PO KL</v>
          </cell>
          <cell r="E932" t="str">
            <v>Regionalny System Usług - Sieć InnoWaMa</v>
          </cell>
          <cell r="I932">
            <v>562</v>
          </cell>
          <cell r="M932" t="str">
            <v>Polityka Regionalna</v>
          </cell>
          <cell r="N932" t="str">
            <v>Wydatki</v>
          </cell>
          <cell r="O932" t="str">
            <v>Bieżący</v>
          </cell>
        </row>
        <row r="933">
          <cell r="C933" t="str">
            <v>PO KL</v>
          </cell>
          <cell r="E933" t="str">
            <v>Regionalny System Usług - Sieć InnoWaMa</v>
          </cell>
          <cell r="I933">
            <v>0</v>
          </cell>
          <cell r="M933" t="str">
            <v>Polityka Regionalna</v>
          </cell>
          <cell r="N933" t="str">
            <v>Wydatki</v>
          </cell>
          <cell r="O933" t="str">
            <v>Bieżący</v>
          </cell>
        </row>
        <row r="934">
          <cell r="C934" t="str">
            <v>PO KL</v>
          </cell>
          <cell r="E934" t="str">
            <v>Regionalny System Usług - Sieć InnoWaMa</v>
          </cell>
          <cell r="I934">
            <v>3186</v>
          </cell>
          <cell r="M934" t="str">
            <v>Polityka Regionalna</v>
          </cell>
          <cell r="N934" t="str">
            <v>Wydatki</v>
          </cell>
          <cell r="O934" t="str">
            <v>Bieżący</v>
          </cell>
        </row>
        <row r="935">
          <cell r="C935" t="str">
            <v>PO KL</v>
          </cell>
          <cell r="E935" t="str">
            <v>Regionalny System Usług - Sieć InnoWaMa</v>
          </cell>
          <cell r="I935">
            <v>0</v>
          </cell>
          <cell r="M935" t="str">
            <v>Polityka Regionalna</v>
          </cell>
          <cell r="N935" t="str">
            <v>Wydatki</v>
          </cell>
          <cell r="O935" t="str">
            <v>Bieżący</v>
          </cell>
        </row>
        <row r="936">
          <cell r="C936" t="str">
            <v>PO KL</v>
          </cell>
          <cell r="E936" t="str">
            <v>Regionalny System Usług - Sieć InnoWaMa</v>
          </cell>
          <cell r="I936">
            <v>473</v>
          </cell>
          <cell r="M936" t="str">
            <v>Polityka Regionalna</v>
          </cell>
          <cell r="N936" t="str">
            <v>Wydatki</v>
          </cell>
          <cell r="O936" t="str">
            <v>Bieżący</v>
          </cell>
        </row>
        <row r="937">
          <cell r="C937" t="str">
            <v>PO KL</v>
          </cell>
          <cell r="E937" t="str">
            <v>Regionalny System Usług - Sieć InnoWaMa</v>
          </cell>
          <cell r="I937">
            <v>0</v>
          </cell>
          <cell r="M937" t="str">
            <v>Polityka Regionalna</v>
          </cell>
          <cell r="N937" t="str">
            <v>Wydatki</v>
          </cell>
          <cell r="O937" t="str">
            <v>Bieżący</v>
          </cell>
        </row>
        <row r="938">
          <cell r="C938" t="str">
            <v>PO KL</v>
          </cell>
          <cell r="E938" t="str">
            <v>Regionalny System Usług - Sieć InnoWaMa</v>
          </cell>
          <cell r="I938">
            <v>61</v>
          </cell>
          <cell r="M938" t="str">
            <v>Polityka Regionalna</v>
          </cell>
          <cell r="N938" t="str">
            <v>Wydatki</v>
          </cell>
          <cell r="O938" t="str">
            <v>Bieżący</v>
          </cell>
        </row>
        <row r="939">
          <cell r="C939" t="str">
            <v>PO KL</v>
          </cell>
          <cell r="E939" t="str">
            <v>Regionalny System Usług - Sieć InnoWaMa</v>
          </cell>
          <cell r="I939">
            <v>0</v>
          </cell>
          <cell r="M939" t="str">
            <v>Polityka Regionalna</v>
          </cell>
          <cell r="N939" t="str">
            <v>Wydatki</v>
          </cell>
          <cell r="O939" t="str">
            <v>Bieżący</v>
          </cell>
        </row>
        <row r="940">
          <cell r="C940" t="str">
            <v>PO KL</v>
          </cell>
          <cell r="E940" t="str">
            <v>Regionalny System Usług - Sieć InnoWaMa</v>
          </cell>
          <cell r="I940">
            <v>153</v>
          </cell>
          <cell r="M940" t="str">
            <v>Polityka Regionalna</v>
          </cell>
          <cell r="N940" t="str">
            <v>Wydatki</v>
          </cell>
          <cell r="O940" t="str">
            <v>Bieżący</v>
          </cell>
        </row>
        <row r="941">
          <cell r="C941" t="str">
            <v>PO KL</v>
          </cell>
          <cell r="E941" t="str">
            <v>Regionalny System Usług - Sieć InnoWaMa</v>
          </cell>
          <cell r="I941">
            <v>0</v>
          </cell>
          <cell r="M941" t="str">
            <v>Polityka Regionalna</v>
          </cell>
          <cell r="N941" t="str">
            <v>Wydatki</v>
          </cell>
          <cell r="O941" t="str">
            <v>Bieżący</v>
          </cell>
        </row>
        <row r="942">
          <cell r="C942" t="str">
            <v>PO KL</v>
          </cell>
          <cell r="E942" t="str">
            <v>Regionalny System Usług - Sieć InnoWaMa</v>
          </cell>
          <cell r="I942">
            <v>5139</v>
          </cell>
          <cell r="M942" t="str">
            <v>Polityka Regionalna</v>
          </cell>
          <cell r="N942" t="str">
            <v>Wydatki</v>
          </cell>
          <cell r="O942" t="str">
            <v>Bieżący</v>
          </cell>
        </row>
        <row r="943">
          <cell r="C943" t="str">
            <v>PO KL</v>
          </cell>
          <cell r="E943" t="str">
            <v>Regionalny System Usług - Sieć InnoWaMa</v>
          </cell>
          <cell r="I943">
            <v>0</v>
          </cell>
          <cell r="M943" t="str">
            <v>Polityka Regionalna</v>
          </cell>
          <cell r="N943" t="str">
            <v>Wydatki</v>
          </cell>
          <cell r="O943" t="str">
            <v>Bieżący</v>
          </cell>
        </row>
        <row r="944">
          <cell r="C944" t="str">
            <v>PO KL</v>
          </cell>
          <cell r="E944" t="str">
            <v>Regionalny System Usług - Sieć InnoWaMa</v>
          </cell>
          <cell r="I944">
            <v>210</v>
          </cell>
          <cell r="M944" t="str">
            <v>Polityka Regionalna</v>
          </cell>
          <cell r="N944" t="str">
            <v>Wydatki</v>
          </cell>
          <cell r="O944" t="str">
            <v>Bieżący</v>
          </cell>
        </row>
        <row r="945">
          <cell r="C945" t="str">
            <v>PO KL</v>
          </cell>
          <cell r="E945" t="str">
            <v>Regionalny System Usług - Sieć InnoWaMa</v>
          </cell>
          <cell r="I945">
            <v>0</v>
          </cell>
          <cell r="M945" t="str">
            <v>Polityka Regionalna</v>
          </cell>
          <cell r="N945" t="str">
            <v>Wydatki</v>
          </cell>
          <cell r="O945" t="str">
            <v>Bieżący</v>
          </cell>
        </row>
        <row r="946">
          <cell r="C946" t="str">
            <v>PO KL</v>
          </cell>
          <cell r="E946" t="str">
            <v>Regionalny System Usług - Sieć InnoWaMa</v>
          </cell>
          <cell r="I946">
            <v>0</v>
          </cell>
          <cell r="M946" t="str">
            <v>Polityka Regionalna</v>
          </cell>
          <cell r="N946" t="str">
            <v>Wydatki</v>
          </cell>
          <cell r="O946" t="str">
            <v>Bieżący</v>
          </cell>
        </row>
        <row r="947">
          <cell r="C947" t="str">
            <v>PO KL</v>
          </cell>
          <cell r="E947" t="str">
            <v>Regionalny System Usług - Sieć InnoWaMa</v>
          </cell>
          <cell r="I947">
            <v>563</v>
          </cell>
          <cell r="M947" t="str">
            <v>Polityka Regionalna</v>
          </cell>
          <cell r="N947" t="str">
            <v>Wydatki</v>
          </cell>
          <cell r="O947" t="str">
            <v>Bieżący</v>
          </cell>
        </row>
        <row r="948">
          <cell r="C948" t="str">
            <v>PO KL</v>
          </cell>
          <cell r="E948" t="str">
            <v>Regionalny System Usług - Sieć InnoWaMa</v>
          </cell>
          <cell r="I948">
            <v>0</v>
          </cell>
          <cell r="M948" t="str">
            <v>Polityka Regionalna</v>
          </cell>
          <cell r="N948" t="str">
            <v>Wydatki</v>
          </cell>
          <cell r="O948" t="str">
            <v>Bieżący</v>
          </cell>
        </row>
        <row r="949">
          <cell r="C949" t="str">
            <v>PO KL</v>
          </cell>
          <cell r="E949" t="str">
            <v>Regionalny System Usług- Sieć InnoWaMa</v>
          </cell>
          <cell r="I949">
            <v>0</v>
          </cell>
          <cell r="M949" t="str">
            <v>Polityka Regionalna</v>
          </cell>
          <cell r="N949" t="str">
            <v>Dochody</v>
          </cell>
          <cell r="O949" t="str">
            <v>Bieżący</v>
          </cell>
        </row>
        <row r="950">
          <cell r="C950" t="str">
            <v>PO KL</v>
          </cell>
          <cell r="E950" t="str">
            <v>Regionalny System Usług- Sieć InnoWaMa</v>
          </cell>
          <cell r="I950">
            <v>0</v>
          </cell>
          <cell r="M950" t="str">
            <v>Polityka Regionalna</v>
          </cell>
          <cell r="N950" t="str">
            <v>Dochody</v>
          </cell>
          <cell r="O950" t="str">
            <v>Bieżący</v>
          </cell>
        </row>
        <row r="951">
          <cell r="C951" t="str">
            <v>PO KL</v>
          </cell>
          <cell r="E951" t="str">
            <v>Regionalny System Usług- Sieć InnoWaMa</v>
          </cell>
          <cell r="I951">
            <v>0</v>
          </cell>
          <cell r="M951" t="str">
            <v>Polityka Regionalna</v>
          </cell>
          <cell r="N951" t="str">
            <v>Dochody</v>
          </cell>
          <cell r="O951" t="str">
            <v>Bieżący</v>
          </cell>
        </row>
        <row r="952">
          <cell r="C952" t="str">
            <v>PO KL</v>
          </cell>
          <cell r="E952" t="str">
            <v>Regionalny System Usług- Sieć InnoWaMa</v>
          </cell>
          <cell r="I952">
            <v>0</v>
          </cell>
          <cell r="M952" t="str">
            <v>Polityka Regionalna</v>
          </cell>
          <cell r="N952" t="str">
            <v>Dochody</v>
          </cell>
          <cell r="O952" t="str">
            <v>Bieżący</v>
          </cell>
        </row>
        <row r="953">
          <cell r="C953" t="str">
            <v>PO KL</v>
          </cell>
          <cell r="E953" t="str">
            <v>Projekty konkursowe Dz. 9.1</v>
          </cell>
          <cell r="I953">
            <v>2933440</v>
          </cell>
          <cell r="M953" t="str">
            <v>EFS</v>
          </cell>
          <cell r="N953" t="str">
            <v>Wydatki</v>
          </cell>
          <cell r="O953" t="str">
            <v>Bieżący</v>
          </cell>
        </row>
        <row r="954">
          <cell r="C954" t="str">
            <v>PO KL</v>
          </cell>
          <cell r="E954" t="str">
            <v>Projekty konkursowe Dz. 9.1</v>
          </cell>
          <cell r="I954">
            <v>0</v>
          </cell>
          <cell r="M954" t="str">
            <v>EFS</v>
          </cell>
          <cell r="N954" t="str">
            <v>Wydatki</v>
          </cell>
          <cell r="O954" t="str">
            <v>Bieżący</v>
          </cell>
        </row>
        <row r="955">
          <cell r="C955" t="str">
            <v>PO KL</v>
          </cell>
          <cell r="E955" t="str">
            <v>Projekty konkursowe Dz. 9.1</v>
          </cell>
          <cell r="I955">
            <v>0</v>
          </cell>
          <cell r="M955" t="str">
            <v>EFS</v>
          </cell>
          <cell r="N955" t="str">
            <v>Wydatki</v>
          </cell>
          <cell r="O955" t="str">
            <v>Bieżący</v>
          </cell>
        </row>
        <row r="956">
          <cell r="C956" t="str">
            <v>PO KL</v>
          </cell>
          <cell r="E956" t="str">
            <v>Projekty konkursowe</v>
          </cell>
          <cell r="I956">
            <v>0</v>
          </cell>
          <cell r="M956" t="str">
            <v>EFS</v>
          </cell>
          <cell r="N956" t="str">
            <v>Dochody</v>
          </cell>
          <cell r="O956" t="str">
            <v>Bieżący</v>
          </cell>
        </row>
        <row r="957">
          <cell r="C957" t="str">
            <v>PO KL</v>
          </cell>
          <cell r="E957" t="str">
            <v>Projekty konkursowe</v>
          </cell>
          <cell r="I957">
            <v>0</v>
          </cell>
          <cell r="M957" t="str">
            <v>EFS</v>
          </cell>
          <cell r="N957" t="str">
            <v>Dochody</v>
          </cell>
          <cell r="O957" t="str">
            <v>Bieżący</v>
          </cell>
        </row>
        <row r="958">
          <cell r="C958" t="str">
            <v>PO KL</v>
          </cell>
          <cell r="E958" t="str">
            <v>Projekty konkursowe</v>
          </cell>
          <cell r="I958">
            <v>0</v>
          </cell>
          <cell r="M958" t="str">
            <v>EFS</v>
          </cell>
          <cell r="N958" t="str">
            <v>Dochody</v>
          </cell>
          <cell r="O958" t="str">
            <v>Bieżący</v>
          </cell>
        </row>
        <row r="959">
          <cell r="C959" t="str">
            <v>PO KL</v>
          </cell>
          <cell r="E959" t="str">
            <v>Projekty konkursowe Dz. 9.2</v>
          </cell>
          <cell r="I959">
            <v>192974</v>
          </cell>
          <cell r="M959" t="str">
            <v>EFS</v>
          </cell>
          <cell r="N959" t="str">
            <v>Wydatki</v>
          </cell>
          <cell r="O959" t="str">
            <v>Bieżący</v>
          </cell>
        </row>
        <row r="960">
          <cell r="C960" t="str">
            <v>PO KL</v>
          </cell>
          <cell r="E960" t="str">
            <v>Projekty konkursowe</v>
          </cell>
          <cell r="I960">
            <v>0</v>
          </cell>
          <cell r="M960" t="str">
            <v>EFS</v>
          </cell>
          <cell r="N960" t="str">
            <v>Dochody</v>
          </cell>
          <cell r="O960" t="str">
            <v>Bieżący</v>
          </cell>
        </row>
        <row r="961">
          <cell r="C961" t="str">
            <v>PO KL</v>
          </cell>
          <cell r="E961" t="str">
            <v>Model kształcenia w branży gastronomiczno-hotelarskiej połączony z systemem walidacji kwalifikacji i kompetencji formalnych</v>
          </cell>
          <cell r="I961">
            <v>317051</v>
          </cell>
          <cell r="M961" t="str">
            <v>Polityka Jakości</v>
          </cell>
          <cell r="N961" t="str">
            <v>Wydatki</v>
          </cell>
          <cell r="O961" t="str">
            <v>Bieżący</v>
          </cell>
        </row>
        <row r="962">
          <cell r="C962" t="str">
            <v>PO KL</v>
          </cell>
          <cell r="E962" t="str">
            <v>Model kształcenia w branży gastronomiczno-hotelarskiej połączony z systemem walidacji kwalifikacji i kompetencji formalnych</v>
          </cell>
          <cell r="I962">
            <v>0</v>
          </cell>
          <cell r="M962" t="str">
            <v>Polityka Jakości</v>
          </cell>
          <cell r="N962" t="str">
            <v>Wydatki</v>
          </cell>
          <cell r="O962" t="str">
            <v>Bieżący</v>
          </cell>
        </row>
        <row r="963">
          <cell r="C963" t="str">
            <v>PO KL</v>
          </cell>
          <cell r="E963" t="str">
            <v>Model kształcenia w branży gastronomiczno-hotelarskiej połączony z systemem walidacji kwalifikacji i kompetencji formalnych</v>
          </cell>
          <cell r="I963">
            <v>0</v>
          </cell>
          <cell r="M963" t="str">
            <v>Polityka Jakości</v>
          </cell>
          <cell r="N963" t="str">
            <v>Wydatki</v>
          </cell>
          <cell r="O963" t="str">
            <v>Bieżący</v>
          </cell>
        </row>
        <row r="964">
          <cell r="C964" t="str">
            <v>PO KL</v>
          </cell>
          <cell r="E964" t="str">
            <v>Model kształcenia w branży gastronomiczno-hotelarskiej połączony z systemem walidacji kwalifikacji i kompetencji formalnych</v>
          </cell>
          <cell r="I964">
            <v>30123</v>
          </cell>
          <cell r="M964" t="str">
            <v>Polityka Jakości</v>
          </cell>
          <cell r="N964" t="str">
            <v>Wydatki</v>
          </cell>
          <cell r="O964" t="str">
            <v>Bieżący</v>
          </cell>
        </row>
        <row r="965">
          <cell r="C965" t="str">
            <v>PO KL</v>
          </cell>
          <cell r="E965" t="str">
            <v>Model kształcenia w branży gastronomiczno-hotelarskiej połączony z systemem walidacji kwalifikacji i kompetencji formalnych</v>
          </cell>
          <cell r="I965">
            <v>4456</v>
          </cell>
          <cell r="M965" t="str">
            <v>Polityka Jakości</v>
          </cell>
          <cell r="N965" t="str">
            <v>Wydatki</v>
          </cell>
          <cell r="O965" t="str">
            <v>Bieżący</v>
          </cell>
        </row>
        <row r="966">
          <cell r="C966" t="str">
            <v>PO KL</v>
          </cell>
          <cell r="E966" t="str">
            <v>Model kształcenia w branży gastronomiczno-hotelarskiej połączony z systemem walidacji kwalifikacji i kompetencji formalnych</v>
          </cell>
          <cell r="I966">
            <v>376</v>
          </cell>
          <cell r="M966" t="str">
            <v>Polityka Jakości</v>
          </cell>
          <cell r="N966" t="str">
            <v>Wydatki</v>
          </cell>
          <cell r="O966" t="str">
            <v>Bieżący</v>
          </cell>
        </row>
        <row r="967">
          <cell r="C967" t="str">
            <v>PO KL</v>
          </cell>
          <cell r="E967" t="str">
            <v>Model kształcenia w branży gastronomiczno-hotelarskiej połączony z systemem walidacji kwalifikacji i kompetencji formalnych</v>
          </cell>
          <cell r="I967">
            <v>0</v>
          </cell>
          <cell r="M967" t="str">
            <v>Polityka Jakości</v>
          </cell>
          <cell r="N967" t="str">
            <v>Wydatki</v>
          </cell>
          <cell r="O967" t="str">
            <v>Bieżący</v>
          </cell>
        </row>
        <row r="968">
          <cell r="C968" t="str">
            <v>PO KL</v>
          </cell>
          <cell r="E968" t="str">
            <v>Model kształcenia w branży gastronomiczno-hotelarskiej połączony z systemem walidacji kwalifikacji i kompetencji formalnych</v>
          </cell>
          <cell r="I968">
            <v>8392</v>
          </cell>
          <cell r="M968" t="str">
            <v>Polityka Jakości</v>
          </cell>
          <cell r="N968" t="str">
            <v>Wydatki</v>
          </cell>
          <cell r="O968" t="str">
            <v>Bieżący</v>
          </cell>
        </row>
        <row r="969">
          <cell r="C969" t="str">
            <v>PO KL</v>
          </cell>
          <cell r="E969" t="str">
            <v>Model kształcenia w branży gastronomiczno-hotelarskiej połączony z systemem walidacji kwalifikacji i kompetencji formalnych</v>
          </cell>
          <cell r="I969">
            <v>797</v>
          </cell>
          <cell r="M969" t="str">
            <v>Polityka Jakości</v>
          </cell>
          <cell r="N969" t="str">
            <v>Wydatki</v>
          </cell>
          <cell r="O969" t="str">
            <v>Bieżący</v>
          </cell>
        </row>
        <row r="970">
          <cell r="C970" t="str">
            <v>PO KL</v>
          </cell>
          <cell r="E970" t="str">
            <v>Model kształcenia w branży gastronomiczno-hotelarskiej połączony z systemem walidacji kwalifikacji i kompetencji formalnych</v>
          </cell>
          <cell r="I970">
            <v>118</v>
          </cell>
          <cell r="M970" t="str">
            <v>Polityka Jakości</v>
          </cell>
          <cell r="N970" t="str">
            <v>Wydatki</v>
          </cell>
          <cell r="O970" t="str">
            <v>Bieżący</v>
          </cell>
        </row>
        <row r="971">
          <cell r="C971" t="str">
            <v>PO KL</v>
          </cell>
          <cell r="E971" t="str">
            <v>Model kształcenia w branży gastronomiczno-hotelarskiej połączony z systemem walidacji kwalifikacji i kompetencji formalnych</v>
          </cell>
          <cell r="I971">
            <v>10</v>
          </cell>
          <cell r="M971" t="str">
            <v>Polityka Jakości</v>
          </cell>
          <cell r="N971" t="str">
            <v>Wydatki</v>
          </cell>
          <cell r="O971" t="str">
            <v>Bieżący</v>
          </cell>
        </row>
        <row r="972">
          <cell r="C972" t="str">
            <v>PO KL</v>
          </cell>
          <cell r="E972" t="str">
            <v>Model kształcenia w branży gastronomiczno-hotelarskiej połączony z systemem walidacji kwalifikacji i kompetencji formalnych</v>
          </cell>
          <cell r="I972">
            <v>0</v>
          </cell>
          <cell r="M972" t="str">
            <v>Polityka Jakości</v>
          </cell>
          <cell r="N972" t="str">
            <v>Wydatki</v>
          </cell>
          <cell r="O972" t="str">
            <v>Bieżący</v>
          </cell>
        </row>
        <row r="973">
          <cell r="C973" t="str">
            <v>PO KL</v>
          </cell>
          <cell r="E973" t="str">
            <v>Model kształcenia w branży gastronomiczno-hotelarskiej połączony z systemem walidacji kwalifikacji i kompetencji formalnych</v>
          </cell>
          <cell r="I973">
            <v>47558</v>
          </cell>
          <cell r="M973" t="str">
            <v>Polityka Jakości</v>
          </cell>
          <cell r="N973" t="str">
            <v>Wydatki</v>
          </cell>
          <cell r="O973" t="str">
            <v>Bieżący</v>
          </cell>
        </row>
        <row r="974">
          <cell r="C974" t="str">
            <v>PO KL</v>
          </cell>
          <cell r="E974" t="str">
            <v>Model kształcenia w branży gastronomiczno-hotelarskiej połączony z systemem walidacji kwalifikacji i kompetencji formalnych</v>
          </cell>
          <cell r="I974">
            <v>4519</v>
          </cell>
          <cell r="M974" t="str">
            <v>Polityka Jakości</v>
          </cell>
          <cell r="N974" t="str">
            <v>Wydatki</v>
          </cell>
          <cell r="O974" t="str">
            <v>Bieżący</v>
          </cell>
        </row>
        <row r="975">
          <cell r="C975" t="str">
            <v>PO KL</v>
          </cell>
          <cell r="E975" t="str">
            <v>Model kształcenia w branży gastronomiczno-hotelarskiej połączony z systemem walidacji kwalifikacji i kompetencji formalnych</v>
          </cell>
          <cell r="I975">
            <v>668</v>
          </cell>
          <cell r="M975" t="str">
            <v>Polityka Jakości</v>
          </cell>
          <cell r="N975" t="str">
            <v>Wydatki</v>
          </cell>
          <cell r="O975" t="str">
            <v>Bieżący</v>
          </cell>
        </row>
        <row r="976">
          <cell r="C976" t="str">
            <v>PO KL</v>
          </cell>
          <cell r="E976" t="str">
            <v>Model kształcenia w branży gastronomiczno-hotelarskiej połączony z systemem walidacji kwalifikacji i kompetencji formalnych</v>
          </cell>
          <cell r="I976">
            <v>56</v>
          </cell>
          <cell r="M976" t="str">
            <v>Polityka Jakości</v>
          </cell>
          <cell r="N976" t="str">
            <v>Wydatki</v>
          </cell>
          <cell r="O976" t="str">
            <v>Bieżący</v>
          </cell>
        </row>
        <row r="977">
          <cell r="C977" t="str">
            <v>PO KL</v>
          </cell>
          <cell r="E977" t="str">
            <v>Model kształcenia w branży gastronomiczno-hotelarskiej połączony z systemem walidacji kwalifikacji i kompetencji formalnych</v>
          </cell>
          <cell r="I977">
            <v>0</v>
          </cell>
          <cell r="M977" t="str">
            <v>Polityka Jakości</v>
          </cell>
          <cell r="N977" t="str">
            <v>Wydatki</v>
          </cell>
          <cell r="O977" t="str">
            <v>Bieżący</v>
          </cell>
        </row>
        <row r="978">
          <cell r="C978" t="str">
            <v>PO KL</v>
          </cell>
          <cell r="E978" t="str">
            <v>Model kształcenia w branży gastronomiczno-hotelarskiej połączony z systemem walidacji kwalifikacji i kompetencji formalnych</v>
          </cell>
          <cell r="I978">
            <v>0</v>
          </cell>
          <cell r="M978" t="str">
            <v>Polityka Jakości</v>
          </cell>
          <cell r="N978" t="str">
            <v>Dochody</v>
          </cell>
          <cell r="O978" t="str">
            <v>Bieżący</v>
          </cell>
        </row>
        <row r="979">
          <cell r="C979" t="str">
            <v>PO KL</v>
          </cell>
          <cell r="E979" t="str">
            <v>Model kształcenia w branży gastronomiczno-hotelarskiej połączony z systemem walidacji kwalifikacji i kompetencji formalnych</v>
          </cell>
          <cell r="I979">
            <v>0</v>
          </cell>
          <cell r="M979" t="str">
            <v>Polityka Jakości</v>
          </cell>
          <cell r="N979" t="str">
            <v>Dochody</v>
          </cell>
          <cell r="O979" t="str">
            <v>Bieżący</v>
          </cell>
        </row>
        <row r="980">
          <cell r="C980" t="str">
            <v>PO KL</v>
          </cell>
          <cell r="E980" t="str">
            <v>Model kształcenia w branży gastronomiczno-hotelarskiej połączony z systemem walidacji kwalifikacji i kompetencji formalnych</v>
          </cell>
          <cell r="I980">
            <v>0</v>
          </cell>
          <cell r="M980" t="str">
            <v>Polityka Jakości</v>
          </cell>
          <cell r="N980" t="str">
            <v>Dochody</v>
          </cell>
          <cell r="O980" t="str">
            <v>Bieżący</v>
          </cell>
        </row>
        <row r="981">
          <cell r="C981" t="str">
            <v>PO KL</v>
          </cell>
          <cell r="E981" t="str">
            <v>Model kształcenia w branży gastronomiczno-hotelarskiej połączony z systemem walidacji kwalifikacji i kompetencji formalnych</v>
          </cell>
          <cell r="I981">
            <v>0</v>
          </cell>
          <cell r="M981" t="str">
            <v>Polityka Jakości</v>
          </cell>
          <cell r="N981" t="str">
            <v>Dochody</v>
          </cell>
          <cell r="O981" t="str">
            <v>Bieżący</v>
          </cell>
        </row>
        <row r="982">
          <cell r="C982" t="str">
            <v>PO KL</v>
          </cell>
          <cell r="E982" t="str">
            <v>Projekty konkursowe Dz. 9.3</v>
          </cell>
          <cell r="I982">
            <v>268984</v>
          </cell>
          <cell r="M982" t="str">
            <v>EFS</v>
          </cell>
          <cell r="N982" t="str">
            <v>Wydatki</v>
          </cell>
          <cell r="O982" t="str">
            <v>Bieżący</v>
          </cell>
        </row>
        <row r="983">
          <cell r="C983" t="str">
            <v>PO KL</v>
          </cell>
          <cell r="E983" t="str">
            <v>Projekty konkursowe</v>
          </cell>
          <cell r="I983">
            <v>0</v>
          </cell>
          <cell r="M983" t="str">
            <v>EFS</v>
          </cell>
          <cell r="N983" t="str">
            <v>Dochody</v>
          </cell>
          <cell r="O983" t="str">
            <v>Bieżący</v>
          </cell>
        </row>
        <row r="984">
          <cell r="C984" t="str">
            <v>PO KL</v>
          </cell>
          <cell r="E984" t="str">
            <v>Projekty konkursowe Dz. 9.4</v>
          </cell>
          <cell r="I984">
            <v>81349</v>
          </cell>
          <cell r="M984" t="str">
            <v>EFS</v>
          </cell>
          <cell r="N984" t="str">
            <v>Wydatki</v>
          </cell>
          <cell r="O984" t="str">
            <v>Bieżący</v>
          </cell>
        </row>
        <row r="985">
          <cell r="C985" t="str">
            <v>PO KL</v>
          </cell>
          <cell r="E985" t="str">
            <v>Projekty konkursowe</v>
          </cell>
          <cell r="I985">
            <v>0</v>
          </cell>
          <cell r="M985" t="str">
            <v>EFS</v>
          </cell>
          <cell r="N985" t="str">
            <v>Dochody</v>
          </cell>
          <cell r="O985" t="str">
            <v>Bieżący</v>
          </cell>
        </row>
        <row r="986">
          <cell r="C986" t="str">
            <v>PO KL</v>
          </cell>
          <cell r="E986" t="str">
            <v>Projekty konkursowe Dz. 9.5</v>
          </cell>
          <cell r="I986">
            <v>180337</v>
          </cell>
          <cell r="M986" t="str">
            <v>EFS</v>
          </cell>
          <cell r="N986" t="str">
            <v>Wydatki</v>
          </cell>
          <cell r="O986" t="str">
            <v>Bieżący</v>
          </cell>
        </row>
        <row r="987">
          <cell r="C987" t="str">
            <v>PO KL</v>
          </cell>
          <cell r="E987" t="str">
            <v>Projekty konkursowe Dz. 9.5</v>
          </cell>
          <cell r="I987">
            <v>0</v>
          </cell>
          <cell r="M987" t="str">
            <v>EFS</v>
          </cell>
          <cell r="N987" t="str">
            <v>Wydatki</v>
          </cell>
          <cell r="O987" t="str">
            <v>Bieżący</v>
          </cell>
        </row>
        <row r="988">
          <cell r="C988" t="str">
            <v>PO KL</v>
          </cell>
          <cell r="E988" t="str">
            <v>Projekty konkursowe</v>
          </cell>
          <cell r="I988">
            <v>0</v>
          </cell>
          <cell r="M988" t="str">
            <v>EFS</v>
          </cell>
          <cell r="N988" t="str">
            <v>Dochody</v>
          </cell>
          <cell r="O988" t="str">
            <v>Bieżący</v>
          </cell>
        </row>
        <row r="989">
          <cell r="C989" t="str">
            <v>PO KL</v>
          </cell>
          <cell r="E989" t="str">
            <v>Projekty konkursowe</v>
          </cell>
          <cell r="I989">
            <v>0</v>
          </cell>
          <cell r="M989" t="str">
            <v>EFS</v>
          </cell>
          <cell r="N989" t="str">
            <v>Dochody</v>
          </cell>
          <cell r="O989" t="str">
            <v>Bieżący</v>
          </cell>
        </row>
        <row r="990">
          <cell r="C990" t="str">
            <v>PO KL</v>
          </cell>
          <cell r="E990" t="str">
            <v>Projekty konkursowe Dz. 9.6</v>
          </cell>
          <cell r="I990">
            <v>0</v>
          </cell>
          <cell r="M990" t="str">
            <v>EFS</v>
          </cell>
          <cell r="N990" t="str">
            <v>Wydatki</v>
          </cell>
          <cell r="O990" t="str">
            <v>Bieżący</v>
          </cell>
        </row>
        <row r="991">
          <cell r="C991" t="str">
            <v>PO KL</v>
          </cell>
          <cell r="E991" t="str">
            <v>Projekty konkursowe</v>
          </cell>
          <cell r="M991" t="str">
            <v>EFS</v>
          </cell>
          <cell r="N991" t="str">
            <v>Dochody</v>
          </cell>
          <cell r="O991" t="str">
            <v>Bieżący</v>
          </cell>
        </row>
        <row r="992">
          <cell r="C992" t="str">
            <v>PO KL</v>
          </cell>
          <cell r="E992" t="str">
            <v>Projekt stypendialny szansą na rozwój edukacyjny uczniów Warmii i Mazur- IV i V edycja</v>
          </cell>
          <cell r="I992">
            <v>626484</v>
          </cell>
          <cell r="M992" t="str">
            <v>EFS</v>
          </cell>
          <cell r="N992" t="str">
            <v>Wydatki</v>
          </cell>
          <cell r="O992" t="str">
            <v>Bieżący</v>
          </cell>
        </row>
        <row r="993">
          <cell r="C993" t="str">
            <v>PO KL</v>
          </cell>
          <cell r="E993" t="str">
            <v>Projekt stypendialny szansą na rozwój edukacyjny uczniów Warmii i Mazur- IV i V edycja</v>
          </cell>
          <cell r="I993">
            <v>0</v>
          </cell>
          <cell r="M993" t="str">
            <v>EFS</v>
          </cell>
          <cell r="N993" t="str">
            <v>Wydatki</v>
          </cell>
          <cell r="O993" t="str">
            <v>Bieżący</v>
          </cell>
        </row>
        <row r="994">
          <cell r="C994" t="str">
            <v>PO KL</v>
          </cell>
          <cell r="E994" t="str">
            <v>Projekt stypendialny szansą na rozwój edukacyjny uczniów Warmii i Mazur- IV i V edycja</v>
          </cell>
          <cell r="I994">
            <v>140</v>
          </cell>
          <cell r="M994" t="str">
            <v>EFS</v>
          </cell>
          <cell r="N994" t="str">
            <v>Wydatki</v>
          </cell>
          <cell r="O994" t="str">
            <v>Bieżący</v>
          </cell>
        </row>
        <row r="995">
          <cell r="C995" t="str">
            <v>PO KL</v>
          </cell>
          <cell r="E995" t="str">
            <v>Projekt stypendialny szansą na rozwój edukacyjny uczniów Warmii i Mazur- IV i V edycja</v>
          </cell>
          <cell r="I995">
            <v>0</v>
          </cell>
          <cell r="M995" t="str">
            <v>EFS</v>
          </cell>
          <cell r="N995" t="str">
            <v>Wydatki</v>
          </cell>
          <cell r="O995" t="str">
            <v>Bieżący</v>
          </cell>
        </row>
        <row r="996">
          <cell r="C996" t="str">
            <v>PO KL</v>
          </cell>
          <cell r="E996" t="str">
            <v>Projekt stypendialny szansą na rozwój edukacyjny uczniów Warmii i Mazur- IV i V edycja</v>
          </cell>
          <cell r="I996">
            <v>96440</v>
          </cell>
          <cell r="M996" t="str">
            <v>EFS</v>
          </cell>
          <cell r="N996" t="str">
            <v>Wydatki</v>
          </cell>
          <cell r="O996" t="str">
            <v>Bieżący</v>
          </cell>
        </row>
        <row r="997">
          <cell r="C997" t="str">
            <v>PO KL</v>
          </cell>
          <cell r="E997" t="str">
            <v>Projekt stypendialny szansą na rozwój edukacyjny uczniów Warmii i Mazur- IV i V edycja</v>
          </cell>
          <cell r="I997">
            <v>0</v>
          </cell>
          <cell r="M997" t="str">
            <v>EFS</v>
          </cell>
          <cell r="N997" t="str">
            <v>Wydatki</v>
          </cell>
          <cell r="O997" t="str">
            <v>Bieżący</v>
          </cell>
        </row>
        <row r="998">
          <cell r="C998" t="str">
            <v>PO KL</v>
          </cell>
          <cell r="E998" t="str">
            <v>Projekt stypendialny szansą na rozwój edukacyjny uczniów Warmii i Mazur- IV i V edycja</v>
          </cell>
          <cell r="I998">
            <v>3241</v>
          </cell>
          <cell r="M998" t="str">
            <v>EFS</v>
          </cell>
          <cell r="N998" t="str">
            <v>Wydatki</v>
          </cell>
          <cell r="O998" t="str">
            <v>Bieżący</v>
          </cell>
        </row>
        <row r="999">
          <cell r="C999" t="str">
            <v>PO KL</v>
          </cell>
          <cell r="E999" t="str">
            <v>Projekt stypendialny szansą na rozwój edukacyjny uczniów Warmii i Mazur- IV i V edycja</v>
          </cell>
          <cell r="I999">
            <v>99500</v>
          </cell>
          <cell r="M999" t="str">
            <v>EFS</v>
          </cell>
          <cell r="N999" t="str">
            <v>Wydatki</v>
          </cell>
          <cell r="O999" t="str">
            <v>Bieżący</v>
          </cell>
        </row>
        <row r="1000">
          <cell r="C1000" t="str">
            <v>PO KL</v>
          </cell>
          <cell r="E1000" t="str">
            <v>Projekt stypendialny szansą na rozwój edukacyjny uczniów Warmii i Mazur- IV i V edycja</v>
          </cell>
          <cell r="I1000">
            <v>0</v>
          </cell>
          <cell r="M1000" t="str">
            <v>EFS</v>
          </cell>
          <cell r="N1000" t="str">
            <v>Wydatki</v>
          </cell>
          <cell r="O1000" t="str">
            <v>Bieżący</v>
          </cell>
        </row>
        <row r="1001">
          <cell r="C1001" t="str">
            <v>PO KL</v>
          </cell>
          <cell r="E1001" t="str">
            <v>Projekt stypendialny szansą na rozwój edukacyjny uczniów Warmii i Mazur- IV i V edycja</v>
          </cell>
          <cell r="I1001">
            <v>22</v>
          </cell>
          <cell r="M1001" t="str">
            <v>EFS</v>
          </cell>
          <cell r="N1001" t="str">
            <v>Wydatki</v>
          </cell>
          <cell r="O1001" t="str">
            <v>Bieżący</v>
          </cell>
        </row>
        <row r="1002">
          <cell r="C1002" t="str">
            <v>PO KL</v>
          </cell>
          <cell r="E1002" t="str">
            <v>Projekt stypendialny szansą na rozwój edukacyjny uczniów Warmii i Mazur- IV i V edycja</v>
          </cell>
          <cell r="I1002">
            <v>0</v>
          </cell>
          <cell r="M1002" t="str">
            <v>EFS</v>
          </cell>
          <cell r="N1002" t="str">
            <v>Wydatki</v>
          </cell>
          <cell r="O1002" t="str">
            <v>Bieżący</v>
          </cell>
        </row>
        <row r="1003">
          <cell r="C1003" t="str">
            <v>PO KL</v>
          </cell>
          <cell r="E1003" t="str">
            <v>Projekt stypendialny szansą na rozwój edukacyjny uczniów Warmii i Mazur- IV i V edycja</v>
          </cell>
          <cell r="I1003">
            <v>15317</v>
          </cell>
          <cell r="M1003" t="str">
            <v>EFS</v>
          </cell>
          <cell r="N1003" t="str">
            <v>Wydatki</v>
          </cell>
          <cell r="O1003" t="str">
            <v>Bieżący</v>
          </cell>
        </row>
        <row r="1004">
          <cell r="C1004" t="str">
            <v>PO KL</v>
          </cell>
          <cell r="E1004" t="str">
            <v>Projekt stypendialny szansą na rozwój edukacyjny uczniów Warmii i Mazur- IV i V edycja</v>
          </cell>
          <cell r="I1004">
            <v>0</v>
          </cell>
          <cell r="M1004" t="str">
            <v>EFS</v>
          </cell>
          <cell r="N1004" t="str">
            <v>Wydatki</v>
          </cell>
          <cell r="O1004" t="str">
            <v>Bieżący</v>
          </cell>
        </row>
        <row r="1005">
          <cell r="C1005" t="str">
            <v>PO KL</v>
          </cell>
          <cell r="E1005" t="str">
            <v>Projekt stypendialny szansą na rozwój edukacyjny uczniów Warmii i Mazur- IV i V edycja</v>
          </cell>
          <cell r="I1005">
            <v>515</v>
          </cell>
          <cell r="M1005" t="str">
            <v>EFS</v>
          </cell>
          <cell r="N1005" t="str">
            <v>Wydatki</v>
          </cell>
          <cell r="O1005" t="str">
            <v>Bieżący</v>
          </cell>
        </row>
        <row r="1006">
          <cell r="C1006" t="str">
            <v>PO KL</v>
          </cell>
          <cell r="E1006" t="str">
            <v>Projekt stypendialny szansą na rozwój edukacyjny uczniów Warmii i Mazur- IV i V edycja</v>
          </cell>
          <cell r="I1006">
            <v>11056</v>
          </cell>
          <cell r="M1006" t="str">
            <v>EFS</v>
          </cell>
          <cell r="N1006" t="str">
            <v>Wydatki</v>
          </cell>
          <cell r="O1006" t="str">
            <v>Bieżący</v>
          </cell>
        </row>
        <row r="1007">
          <cell r="C1007" t="str">
            <v>PO KL</v>
          </cell>
          <cell r="E1007" t="str">
            <v>Projekt stypendialny szansą na rozwój edukacyjny uczniów Warmii i Mazur- IV i V edycja</v>
          </cell>
          <cell r="I1007">
            <v>0</v>
          </cell>
          <cell r="M1007" t="str">
            <v>EFS</v>
          </cell>
          <cell r="N1007" t="str">
            <v>Wydatki</v>
          </cell>
          <cell r="O1007" t="str">
            <v>Bieżący</v>
          </cell>
        </row>
        <row r="1008">
          <cell r="C1008" t="str">
            <v>PO KL</v>
          </cell>
          <cell r="E1008" t="str">
            <v>Projekt stypendialny szansą na rozwój edukacyjny uczniów Warmii i Mazur- IV i V edycja</v>
          </cell>
          <cell r="I1008">
            <v>3</v>
          </cell>
          <cell r="M1008" t="str">
            <v>EFS</v>
          </cell>
          <cell r="N1008" t="str">
            <v>Wydatki</v>
          </cell>
          <cell r="O1008" t="str">
            <v>Bieżący</v>
          </cell>
        </row>
        <row r="1009">
          <cell r="C1009" t="str">
            <v>PO KL</v>
          </cell>
          <cell r="E1009" t="str">
            <v>Projekt stypendialny szansą na rozwój edukacyjny uczniów Warmii i Mazur- IV i V edycja</v>
          </cell>
          <cell r="I1009">
            <v>0</v>
          </cell>
          <cell r="M1009" t="str">
            <v>EFS</v>
          </cell>
          <cell r="N1009" t="str">
            <v>Wydatki</v>
          </cell>
          <cell r="O1009" t="str">
            <v>Bieżący</v>
          </cell>
        </row>
        <row r="1010">
          <cell r="C1010" t="str">
            <v>PO KL</v>
          </cell>
          <cell r="E1010" t="str">
            <v>Projekt stypendialny szansą na rozwój edukacyjny uczniów Warmii i Mazur- IV i V edycja</v>
          </cell>
          <cell r="I1010">
            <v>1702</v>
          </cell>
          <cell r="M1010" t="str">
            <v>EFS</v>
          </cell>
          <cell r="N1010" t="str">
            <v>Wydatki</v>
          </cell>
          <cell r="O1010" t="str">
            <v>Bieżący</v>
          </cell>
        </row>
        <row r="1011">
          <cell r="C1011" t="str">
            <v>PO KL</v>
          </cell>
          <cell r="E1011" t="str">
            <v>Projekt stypendialny szansą na rozwój edukacyjny uczniów Warmii i Mazur- IV i V edycja</v>
          </cell>
          <cell r="I1011">
            <v>0</v>
          </cell>
          <cell r="M1011" t="str">
            <v>EFS</v>
          </cell>
          <cell r="N1011" t="str">
            <v>Wydatki</v>
          </cell>
          <cell r="O1011" t="str">
            <v>Bieżący</v>
          </cell>
        </row>
        <row r="1012">
          <cell r="C1012" t="str">
            <v>PO KL</v>
          </cell>
          <cell r="E1012" t="str">
            <v>Projekt stypendialny szansą na rozwój edukacyjny uczniów Warmii i Mazur- IV i V edycja</v>
          </cell>
          <cell r="I1012">
            <v>57</v>
          </cell>
          <cell r="M1012" t="str">
            <v>EFS</v>
          </cell>
          <cell r="N1012" t="str">
            <v>Wydatki</v>
          </cell>
          <cell r="O1012" t="str">
            <v>Bieżący</v>
          </cell>
        </row>
        <row r="1013">
          <cell r="C1013" t="str">
            <v>PO KL</v>
          </cell>
          <cell r="E1013" t="str">
            <v>Projekt stypendialny szansą na rozwój edukacyjny uczniów Warmii i Mazur- IV i V edycja</v>
          </cell>
          <cell r="I1013">
            <v>0</v>
          </cell>
          <cell r="M1013" t="str">
            <v>EFS</v>
          </cell>
          <cell r="N1013" t="str">
            <v>Dochody</v>
          </cell>
          <cell r="O1013" t="str">
            <v>Bieżący</v>
          </cell>
        </row>
        <row r="1014">
          <cell r="C1014" t="str">
            <v>PO KL</v>
          </cell>
          <cell r="E1014" t="str">
            <v>Projekt stypendialny szansą na rozwój edukacyjny uczniów Warmii i Mazur- IV i V edycja</v>
          </cell>
          <cell r="I1014">
            <v>0</v>
          </cell>
          <cell r="M1014" t="str">
            <v>EFS</v>
          </cell>
          <cell r="N1014" t="str">
            <v>Dochody</v>
          </cell>
          <cell r="O1014" t="str">
            <v>Bieżący</v>
          </cell>
        </row>
        <row r="1015">
          <cell r="C1015" t="str">
            <v>PO KL</v>
          </cell>
          <cell r="E1015" t="str">
            <v>Obserwatorium Integracji Społecznej - Koordynacja na rzecz aktywnej integracji</v>
          </cell>
          <cell r="I1015">
            <v>62184</v>
          </cell>
          <cell r="M1015" t="str">
            <v>ROPS</v>
          </cell>
          <cell r="N1015" t="str">
            <v>Wydatki</v>
          </cell>
          <cell r="O1015" t="str">
            <v>Bieżący</v>
          </cell>
        </row>
        <row r="1016">
          <cell r="C1016" t="str">
            <v>PO KL</v>
          </cell>
          <cell r="E1016" t="str">
            <v>Obserwatorium Integracji Społecznej - Koordynacja na rzecz aktywnej integracji</v>
          </cell>
          <cell r="I1016">
            <v>10974</v>
          </cell>
          <cell r="M1016" t="str">
            <v>ROPS</v>
          </cell>
          <cell r="N1016" t="str">
            <v>Wydatki</v>
          </cell>
          <cell r="O1016" t="str">
            <v>Bieżący</v>
          </cell>
        </row>
        <row r="1017">
          <cell r="C1017" t="str">
            <v>PO KL</v>
          </cell>
          <cell r="E1017" t="str">
            <v>Obserwatorium Integracji Społecznej - Koordynacja na rzecz aktywnej integracji</v>
          </cell>
          <cell r="I1017">
            <v>8349</v>
          </cell>
          <cell r="M1017" t="str">
            <v>ROPS</v>
          </cell>
          <cell r="N1017" t="str">
            <v>Wydatki</v>
          </cell>
          <cell r="O1017" t="str">
            <v>Bieżący</v>
          </cell>
        </row>
        <row r="1018">
          <cell r="C1018" t="str">
            <v>PO KL</v>
          </cell>
          <cell r="E1018" t="str">
            <v>Obserwatorium Integracji Społecznej - Koordynacja na rzecz aktywnej integracji</v>
          </cell>
          <cell r="I1018">
            <v>1473</v>
          </cell>
          <cell r="M1018" t="str">
            <v>ROPS</v>
          </cell>
          <cell r="N1018" t="str">
            <v>Wydatki</v>
          </cell>
          <cell r="O1018" t="str">
            <v>Bieżący</v>
          </cell>
        </row>
        <row r="1019">
          <cell r="C1019" t="str">
            <v>PO KL</v>
          </cell>
          <cell r="E1019" t="str">
            <v>Obserwatorium Integracji Społecznej - Koordynacja na rzecz aktywnej integracji</v>
          </cell>
          <cell r="I1019">
            <v>11696</v>
          </cell>
          <cell r="M1019" t="str">
            <v>ROPS</v>
          </cell>
          <cell r="N1019" t="str">
            <v>Wydatki</v>
          </cell>
          <cell r="O1019" t="str">
            <v>Bieżący</v>
          </cell>
        </row>
        <row r="1020">
          <cell r="C1020" t="str">
            <v>PO KL</v>
          </cell>
          <cell r="E1020" t="str">
            <v>Obserwatorium Integracji Społecznej - Koordynacja na rzecz aktywnej integracji</v>
          </cell>
          <cell r="I1020">
            <v>2064</v>
          </cell>
          <cell r="M1020" t="str">
            <v>ROPS</v>
          </cell>
          <cell r="N1020" t="str">
            <v>Wydatki</v>
          </cell>
          <cell r="O1020" t="str">
            <v>Bieżący</v>
          </cell>
        </row>
        <row r="1021">
          <cell r="C1021" t="str">
            <v>PO KL</v>
          </cell>
          <cell r="E1021" t="str">
            <v>Obserwatorium Integracji Społecznej - Koordynacja na rzecz aktywnej integracji</v>
          </cell>
          <cell r="I1021">
            <v>1640</v>
          </cell>
          <cell r="M1021" t="str">
            <v>ROPS</v>
          </cell>
          <cell r="N1021" t="str">
            <v>Wydatki</v>
          </cell>
          <cell r="O1021" t="str">
            <v>Bieżący</v>
          </cell>
        </row>
        <row r="1022">
          <cell r="C1022" t="str">
            <v>PO KL</v>
          </cell>
          <cell r="E1022" t="str">
            <v>Obserwatorium Integracji Społecznej - Koordynacja na rzecz aktywnej integracji</v>
          </cell>
          <cell r="I1022">
            <v>289</v>
          </cell>
          <cell r="M1022" t="str">
            <v>ROPS</v>
          </cell>
          <cell r="N1022" t="str">
            <v>Wydatki</v>
          </cell>
          <cell r="O1022" t="str">
            <v>Bieżący</v>
          </cell>
        </row>
        <row r="1023">
          <cell r="C1023" t="str">
            <v>PO KL</v>
          </cell>
          <cell r="E1023" t="str">
            <v>Obserwatorium Integracji Społecznej - Koordynacja na rzecz aktywnej integracji</v>
          </cell>
          <cell r="I1023">
            <v>4815</v>
          </cell>
          <cell r="M1023" t="str">
            <v>ROPS</v>
          </cell>
          <cell r="N1023" t="str">
            <v>Wydatki</v>
          </cell>
          <cell r="O1023" t="str">
            <v>Bieżący</v>
          </cell>
        </row>
        <row r="1024">
          <cell r="C1024" t="str">
            <v>PO KL</v>
          </cell>
          <cell r="E1024" t="str">
            <v>Obserwatorium Integracji Społecznej - Koordynacja na rzecz aktywnej integracji</v>
          </cell>
          <cell r="I1024">
            <v>850</v>
          </cell>
          <cell r="M1024" t="str">
            <v>ROPS</v>
          </cell>
          <cell r="N1024" t="str">
            <v>Wydatki</v>
          </cell>
          <cell r="O1024" t="str">
            <v>Bieżący</v>
          </cell>
        </row>
        <row r="1025">
          <cell r="C1025" t="str">
            <v>PO KL</v>
          </cell>
          <cell r="E1025" t="str">
            <v>Obserwatorium Integracji Społecznej - Koordynacja na rzecz aktywnej integracji</v>
          </cell>
          <cell r="I1025">
            <v>665</v>
          </cell>
          <cell r="M1025" t="str">
            <v>ROPS</v>
          </cell>
          <cell r="N1025" t="str">
            <v>Wydatki</v>
          </cell>
          <cell r="O1025" t="str">
            <v>Bieżący</v>
          </cell>
        </row>
        <row r="1026">
          <cell r="C1026" t="str">
            <v>PO KL</v>
          </cell>
          <cell r="E1026" t="str">
            <v>Obserwatorium Integracji Społecznej - Koordynacja na rzecz aktywnej integracji</v>
          </cell>
          <cell r="I1026">
            <v>117</v>
          </cell>
          <cell r="M1026" t="str">
            <v>ROPS</v>
          </cell>
          <cell r="N1026" t="str">
            <v>Wydatki</v>
          </cell>
          <cell r="O1026" t="str">
            <v>Bieżący</v>
          </cell>
        </row>
        <row r="1027">
          <cell r="C1027" t="str">
            <v>PO KL</v>
          </cell>
          <cell r="E1027" t="str">
            <v>Obserwatorium Integracji Społecznej - Koordynacja na rzecz aktywnej integracji</v>
          </cell>
          <cell r="I1027">
            <v>0</v>
          </cell>
          <cell r="M1027" t="str">
            <v>ROPS</v>
          </cell>
          <cell r="N1027" t="str">
            <v>Wydatki</v>
          </cell>
          <cell r="O1027" t="str">
            <v>Bieżący</v>
          </cell>
        </row>
        <row r="1028">
          <cell r="C1028" t="str">
            <v>PO KL</v>
          </cell>
          <cell r="E1028" t="str">
            <v>Obserwatorium Integracji Społecznej - Koordynacja na rzecz aktywnej integracji</v>
          </cell>
          <cell r="I1028">
            <v>0</v>
          </cell>
          <cell r="M1028" t="str">
            <v>ROPS</v>
          </cell>
          <cell r="N1028" t="str">
            <v>Wydatki</v>
          </cell>
          <cell r="O1028" t="str">
            <v>Bieżący</v>
          </cell>
        </row>
        <row r="1029">
          <cell r="C1029" t="str">
            <v>PO KL</v>
          </cell>
          <cell r="E1029" t="str">
            <v>Obserwatorium Integracji Społecznej - Koordynacja na rzecz aktywnej integracji</v>
          </cell>
          <cell r="I1029">
            <v>9138</v>
          </cell>
          <cell r="M1029" t="str">
            <v>ROPS</v>
          </cell>
          <cell r="N1029" t="str">
            <v>Wydatki</v>
          </cell>
          <cell r="O1029" t="str">
            <v>Bieżący</v>
          </cell>
        </row>
        <row r="1030">
          <cell r="C1030" t="str">
            <v>PO KL</v>
          </cell>
          <cell r="E1030" t="str">
            <v>Obserwatorium Integracji Społecznej - Koordynacja na rzecz aktywnej integracji</v>
          </cell>
          <cell r="I1030">
            <v>1613</v>
          </cell>
          <cell r="M1030" t="str">
            <v>ROPS</v>
          </cell>
          <cell r="N1030" t="str">
            <v>Wydatki</v>
          </cell>
          <cell r="O1030" t="str">
            <v>Bieżący</v>
          </cell>
        </row>
        <row r="1031">
          <cell r="C1031" t="str">
            <v>PO KL</v>
          </cell>
          <cell r="E1031" t="str">
            <v>Obserwatorium Integracji Społecznej - Koordynacja na rzecz aktywnej integracji</v>
          </cell>
          <cell r="I1031">
            <v>0</v>
          </cell>
          <cell r="M1031" t="str">
            <v>ROPS</v>
          </cell>
          <cell r="N1031" t="str">
            <v>Wydatki</v>
          </cell>
          <cell r="O1031" t="str">
            <v>Bieżący</v>
          </cell>
        </row>
        <row r="1032">
          <cell r="C1032" t="str">
            <v>PO KL</v>
          </cell>
          <cell r="E1032" t="str">
            <v>Obserwatorium Integracji Społecznej - Koordynacja na rzecz aktywnej integracji</v>
          </cell>
          <cell r="I1032">
            <v>0</v>
          </cell>
          <cell r="M1032" t="str">
            <v>ROPS</v>
          </cell>
          <cell r="N1032" t="str">
            <v>Wydatki</v>
          </cell>
          <cell r="O1032" t="str">
            <v>Bieżący</v>
          </cell>
        </row>
        <row r="1033">
          <cell r="C1033" t="str">
            <v>PO KL</v>
          </cell>
          <cell r="E1033" t="str">
            <v>Obserwatorium Integracji Społecznej - Koordynacja na rzecz aktywnej integracji</v>
          </cell>
          <cell r="I1033">
            <v>99705</v>
          </cell>
          <cell r="M1033" t="str">
            <v>ROPS</v>
          </cell>
          <cell r="N1033" t="str">
            <v>Dochody</v>
          </cell>
          <cell r="O1033" t="str">
            <v>Bieżący</v>
          </cell>
        </row>
        <row r="1034">
          <cell r="C1034" t="str">
            <v>PO KL</v>
          </cell>
          <cell r="E1034" t="str">
            <v>Obserwatorium Integracji Społecznej - Koordynacja na rzecz aktywnej integracji</v>
          </cell>
          <cell r="I1034">
            <v>17595</v>
          </cell>
          <cell r="M1034" t="str">
            <v>ROPS</v>
          </cell>
          <cell r="N1034" t="str">
            <v>Dochody</v>
          </cell>
          <cell r="O1034" t="str">
            <v>Bieżący</v>
          </cell>
        </row>
        <row r="1035">
          <cell r="C1035" t="str">
            <v>RPO</v>
          </cell>
          <cell r="E1035" t="str">
            <v>Modernizacja i robudowa Centrum Zarządzania Siecią w Urzędzie Marszałkowskim Województwa Warmińsko-Mazurskiego w Olsztynie</v>
          </cell>
          <cell r="I1035">
            <v>0</v>
          </cell>
          <cell r="M1035" t="str">
            <v>Społeczeństwo Informacyjne</v>
          </cell>
          <cell r="N1035" t="str">
            <v>Wydatki</v>
          </cell>
          <cell r="O1035" t="str">
            <v>Bieżący</v>
          </cell>
        </row>
        <row r="1036">
          <cell r="C1036" t="str">
            <v>RPO</v>
          </cell>
          <cell r="E1036" t="str">
            <v>Modernizacja i robudowa Centrum Zarządzania Siecią w Urzędzie Marszałkowskim Województwa Warmińsko-Mazurskiego w Olsztynie</v>
          </cell>
          <cell r="I1036">
            <v>0</v>
          </cell>
          <cell r="M1036" t="str">
            <v>Społeczeństwo Informacyjne</v>
          </cell>
          <cell r="N1036" t="str">
            <v>Wydatki</v>
          </cell>
          <cell r="O1036" t="str">
            <v>Bieżący</v>
          </cell>
        </row>
        <row r="1037">
          <cell r="C1037" t="str">
            <v>RPO</v>
          </cell>
          <cell r="E1037" t="str">
            <v>Modernizacja i robudowa Centrum Zarządzania Siecią w Urzędzie Marszałkowskim Województwa Warmińsko-Mazurskiego w Olsztynie</v>
          </cell>
          <cell r="I1037">
            <v>0</v>
          </cell>
          <cell r="M1037" t="str">
            <v>Społeczeństwo Informacyjne</v>
          </cell>
          <cell r="N1037" t="str">
            <v>Wydatki</v>
          </cell>
          <cell r="O1037" t="str">
            <v>Bieżący</v>
          </cell>
        </row>
        <row r="1038">
          <cell r="C1038" t="str">
            <v>RPO</v>
          </cell>
          <cell r="E1038" t="str">
            <v>Modernizacja i robudowa Centrum Zarządzania Siecią w Urzędzie Marszałkowskim Województwa Warmińsko-Mazurskiego w Olsztynie</v>
          </cell>
          <cell r="I1038">
            <v>0</v>
          </cell>
          <cell r="M1038" t="str">
            <v>Społeczeństwo Informacyjne</v>
          </cell>
          <cell r="N1038" t="str">
            <v>Wydatki</v>
          </cell>
          <cell r="O1038" t="str">
            <v>Majątkowy</v>
          </cell>
        </row>
        <row r="1039">
          <cell r="C1039" t="str">
            <v>RPO</v>
          </cell>
          <cell r="E1039" t="str">
            <v>Modernizacja i robudowa Centrum Zarządzania Siecią w Urzędzie Marszałkowskim Województwa Warmińsko-Mazurskiego w Olsztynie</v>
          </cell>
          <cell r="I1039">
            <v>0</v>
          </cell>
          <cell r="M1039" t="str">
            <v>Społeczeństwo Informacyjne</v>
          </cell>
          <cell r="N1039" t="str">
            <v>Wydatki</v>
          </cell>
          <cell r="O1039" t="str">
            <v>Bieżący</v>
          </cell>
        </row>
        <row r="1040">
          <cell r="C1040" t="str">
            <v>RPO</v>
          </cell>
          <cell r="E1040" t="str">
            <v>Modernizacja i robudowa Centrum Zarządzania Siecią w Urzędzie Marszałkowskim Województwa Warmińsko-Mazurskiego w Olsztynie</v>
          </cell>
          <cell r="I1040">
            <v>0</v>
          </cell>
          <cell r="M1040" t="str">
            <v>Społeczeństwo Informacyjne</v>
          </cell>
          <cell r="N1040" t="str">
            <v>Wydatki</v>
          </cell>
          <cell r="O1040" t="str">
            <v>Bieżący</v>
          </cell>
        </row>
        <row r="1041">
          <cell r="C1041" t="str">
            <v>RPO</v>
          </cell>
          <cell r="E1041" t="str">
            <v>Modernizacja i robudowa Centrum Zarządzania Siecią w Urzędzie Marszałkowskim Województwa Warmińsko-Mazurskiego w Olsztynie</v>
          </cell>
          <cell r="I1041">
            <v>0</v>
          </cell>
          <cell r="M1041" t="str">
            <v>Społeczeństwo Informacyjne</v>
          </cell>
          <cell r="N1041" t="str">
            <v>Wydatki</v>
          </cell>
          <cell r="O1041" t="str">
            <v>Bieżący</v>
          </cell>
        </row>
        <row r="1042">
          <cell r="C1042" t="str">
            <v>RPO</v>
          </cell>
          <cell r="E1042" t="str">
            <v>Modernizacja i robudowa Centrum Zarządzania Siecią w Urzędzie Marszałkowskim Województwa Warmińsko-Mazurskiego w Olsztynie</v>
          </cell>
          <cell r="I1042">
            <v>0</v>
          </cell>
          <cell r="M1042" t="str">
            <v>Społeczeństwo Informacyjne</v>
          </cell>
          <cell r="N1042" t="str">
            <v>Wydatki</v>
          </cell>
          <cell r="O1042" t="str">
            <v>Majątkowy</v>
          </cell>
        </row>
        <row r="1043">
          <cell r="C1043" t="str">
            <v>RPO</v>
          </cell>
          <cell r="E1043" t="str">
            <v>Modernizacja i robudowa Centrum Zarządzania Siecią w Urzędzie Marszałkowskim Województwa Warmińsko-Mazurskiego w Olsztynie</v>
          </cell>
          <cell r="M1043" t="str">
            <v>Społeczeństwo Informacyjne</v>
          </cell>
          <cell r="N1043" t="str">
            <v>Dochody</v>
          </cell>
          <cell r="O1043" t="str">
            <v>Bieżący</v>
          </cell>
        </row>
        <row r="1044">
          <cell r="C1044" t="str">
            <v>RPO</v>
          </cell>
          <cell r="E1044" t="str">
            <v>Modernizacja i robudowa Centrum Zarządzania Siecią w Urzędzie Marszałkowskim Województwa Warmińsko-Mazurskiego w Olsztynie</v>
          </cell>
          <cell r="M1044" t="str">
            <v>Społeczeństwo Informacyjne</v>
          </cell>
          <cell r="N1044" t="str">
            <v>Dochody</v>
          </cell>
          <cell r="O1044" t="str">
            <v>Majątkowy</v>
          </cell>
        </row>
        <row r="1045">
          <cell r="C1045" t="str">
            <v>Program Rozwoju Obszarów Wiejskich 2007-2013</v>
          </cell>
          <cell r="E1045" t="str">
            <v xml:space="preserve">Pomoc Techniczna </v>
          </cell>
          <cell r="I1045">
            <v>605901</v>
          </cell>
          <cell r="M1045" t="str">
            <v>Obszary Wiejskie</v>
          </cell>
          <cell r="N1045" t="str">
            <v>Wydatki</v>
          </cell>
          <cell r="O1045" t="str">
            <v>Bieżący</v>
          </cell>
        </row>
        <row r="1046">
          <cell r="C1046" t="str">
            <v>Program Rozwoju Obszarów Wiejskich 2007-2013</v>
          </cell>
          <cell r="E1046" t="str">
            <v xml:space="preserve">Pomoc Techniczna </v>
          </cell>
          <cell r="I1046">
            <v>105346</v>
          </cell>
          <cell r="M1046" t="str">
            <v>Obszary Wiejskie</v>
          </cell>
          <cell r="N1046" t="str">
            <v>Wydatki</v>
          </cell>
          <cell r="O1046" t="str">
            <v>Bieżący</v>
          </cell>
        </row>
        <row r="1047">
          <cell r="C1047" t="str">
            <v>Program Rozwoju Obszarów Wiejskich 2007-2013</v>
          </cell>
          <cell r="E1047" t="str">
            <v xml:space="preserve">Pomoc Techniczna </v>
          </cell>
          <cell r="I1047">
            <v>110887</v>
          </cell>
          <cell r="M1047" t="str">
            <v>Obszary Wiejskie</v>
          </cell>
          <cell r="N1047" t="str">
            <v>Wydatki</v>
          </cell>
          <cell r="O1047" t="str">
            <v>Bieżący</v>
          </cell>
        </row>
        <row r="1048">
          <cell r="C1048" t="str">
            <v>Program Rozwoju Obszarów Wiejskich 2007-2013</v>
          </cell>
          <cell r="E1048" t="str">
            <v xml:space="preserve">Pomoc Techniczna </v>
          </cell>
          <cell r="I1048">
            <v>14061</v>
          </cell>
          <cell r="M1048" t="str">
            <v>Obszary Wiejskie</v>
          </cell>
          <cell r="N1048" t="str">
            <v>Wydatki</v>
          </cell>
          <cell r="O1048" t="str">
            <v>Bieżący</v>
          </cell>
        </row>
        <row r="1049">
          <cell r="C1049" t="str">
            <v>Program Rozwoju Obszarów Wiejskich 2007-2013</v>
          </cell>
          <cell r="E1049" t="str">
            <v xml:space="preserve">Pomoc Techniczna </v>
          </cell>
          <cell r="I1049">
            <v>57613</v>
          </cell>
          <cell r="M1049" t="str">
            <v>Obszary Wiejskie</v>
          </cell>
          <cell r="N1049" t="str">
            <v>Wydatki</v>
          </cell>
          <cell r="O1049" t="str">
            <v>Bieżący</v>
          </cell>
        </row>
        <row r="1050">
          <cell r="C1050" t="str">
            <v>Program Rozwoju Obszarów Wiejskich 2007-2013</v>
          </cell>
          <cell r="E1050" t="str">
            <v xml:space="preserve">Pomoc Techniczna </v>
          </cell>
          <cell r="I1050">
            <v>4604</v>
          </cell>
          <cell r="M1050" t="str">
            <v>Obszary Wiejskie</v>
          </cell>
          <cell r="N1050" t="str">
            <v>Wydatki</v>
          </cell>
          <cell r="O1050" t="str">
            <v>Bieżący</v>
          </cell>
        </row>
        <row r="1051">
          <cell r="C1051" t="str">
            <v>Program Rozwoju Obszarów Wiejskich 2007-2013</v>
          </cell>
          <cell r="E1051" t="str">
            <v xml:space="preserve">Pomoc Techniczna </v>
          </cell>
          <cell r="I1051">
            <v>0</v>
          </cell>
          <cell r="M1051" t="str">
            <v>Obszary Wiejskie</v>
          </cell>
          <cell r="N1051" t="str">
            <v>Wydatki</v>
          </cell>
          <cell r="O1051" t="str">
            <v>Bieżący</v>
          </cell>
        </row>
        <row r="1052">
          <cell r="C1052" t="str">
            <v>Program Rozwoju Obszarów Wiejskich 2007-2013</v>
          </cell>
          <cell r="E1052" t="str">
            <v xml:space="preserve">Pomoc Techniczna </v>
          </cell>
          <cell r="I1052">
            <v>82469</v>
          </cell>
          <cell r="M1052" t="str">
            <v>Obszary Wiejskie</v>
          </cell>
          <cell r="N1052" t="str">
            <v>Wydatki</v>
          </cell>
          <cell r="O1052" t="str">
            <v>Bieżący</v>
          </cell>
        </row>
        <row r="1053">
          <cell r="C1053" t="str">
            <v>Program Rozwoju Obszarów Wiejskich 2007-2013</v>
          </cell>
          <cell r="E1053" t="str">
            <v xml:space="preserve">Pomoc Techniczna </v>
          </cell>
          <cell r="I1053">
            <v>0</v>
          </cell>
          <cell r="M1053" t="str">
            <v>Obszary Wiejskie</v>
          </cell>
          <cell r="N1053" t="str">
            <v>Wydatki</v>
          </cell>
          <cell r="O1053" t="str">
            <v>Bieżący</v>
          </cell>
        </row>
        <row r="1054">
          <cell r="C1054" t="str">
            <v>Program Rozwoju Obszarów Wiejskich 2007-2013</v>
          </cell>
          <cell r="E1054" t="str">
            <v xml:space="preserve">Pomoc Techniczna </v>
          </cell>
          <cell r="I1054">
            <v>368329</v>
          </cell>
          <cell r="M1054" t="str">
            <v>Obszary Wiejskie</v>
          </cell>
          <cell r="N1054" t="str">
            <v>Wydatki</v>
          </cell>
          <cell r="O1054" t="str">
            <v>Bieżący</v>
          </cell>
        </row>
        <row r="1055">
          <cell r="C1055" t="str">
            <v>Program Rozwoju Obszarów Wiejskich 2007-2013</v>
          </cell>
          <cell r="E1055" t="str">
            <v xml:space="preserve">Pomoc Techniczna </v>
          </cell>
          <cell r="I1055">
            <v>0</v>
          </cell>
          <cell r="M1055" t="str">
            <v>Obszary Wiejskie</v>
          </cell>
          <cell r="N1055" t="str">
            <v>Wydatki</v>
          </cell>
          <cell r="O1055" t="str">
            <v>Bieżący</v>
          </cell>
        </row>
        <row r="1056">
          <cell r="C1056" t="str">
            <v>Program Rozwoju Obszarów Wiejskich 2007-2013</v>
          </cell>
          <cell r="E1056" t="str">
            <v xml:space="preserve">Pomoc Techniczna </v>
          </cell>
          <cell r="I1056">
            <v>0</v>
          </cell>
          <cell r="M1056" t="str">
            <v>Obszary Wiejskie</v>
          </cell>
          <cell r="N1056" t="str">
            <v>Wydatki</v>
          </cell>
          <cell r="O1056" t="str">
            <v>Bieżący</v>
          </cell>
        </row>
        <row r="1057">
          <cell r="C1057" t="str">
            <v>Program Rozwoju Obszarów Wiejskich 2007-2013</v>
          </cell>
          <cell r="E1057" t="str">
            <v xml:space="preserve">Pomoc Techniczna </v>
          </cell>
          <cell r="I1057">
            <v>1770</v>
          </cell>
          <cell r="M1057" t="str">
            <v>Obszary Wiejskie</v>
          </cell>
          <cell r="N1057" t="str">
            <v>Wydatki</v>
          </cell>
          <cell r="O1057" t="str">
            <v>Bieżący</v>
          </cell>
        </row>
        <row r="1058">
          <cell r="C1058" t="str">
            <v>Program Rozwoju Obszarów Wiejskich 2007-2013</v>
          </cell>
          <cell r="E1058" t="str">
            <v xml:space="preserve">Pomoc Techniczna </v>
          </cell>
          <cell r="I1058">
            <v>5390</v>
          </cell>
          <cell r="M1058" t="str">
            <v>Obszary Wiejskie</v>
          </cell>
          <cell r="N1058" t="str">
            <v>Wydatki</v>
          </cell>
          <cell r="O1058" t="str">
            <v>Bieżący</v>
          </cell>
        </row>
        <row r="1059">
          <cell r="C1059" t="str">
            <v>Program Rozwoju Obszarów Wiejskich 2007-2013</v>
          </cell>
          <cell r="E1059" t="str">
            <v xml:space="preserve">Pomoc Techniczna </v>
          </cell>
          <cell r="I1059">
            <v>10341</v>
          </cell>
          <cell r="M1059" t="str">
            <v>Obszary Wiejskie</v>
          </cell>
          <cell r="N1059" t="str">
            <v>Wydatki</v>
          </cell>
          <cell r="O1059" t="str">
            <v>Bieżący</v>
          </cell>
        </row>
        <row r="1060">
          <cell r="C1060" t="str">
            <v>Program Rozwoju Obszarów Wiejskich 2007-2013</v>
          </cell>
          <cell r="E1060" t="str">
            <v xml:space="preserve">Pomoc Techniczna </v>
          </cell>
          <cell r="I1060">
            <v>0</v>
          </cell>
          <cell r="M1060" t="str">
            <v>Obszary Wiejskie</v>
          </cell>
          <cell r="N1060" t="str">
            <v>Wydatki</v>
          </cell>
          <cell r="O1060" t="str">
            <v>Bieżący</v>
          </cell>
        </row>
        <row r="1061">
          <cell r="C1061" t="str">
            <v>Program Rozwoju Obszarów Wiejskich 2007-2013</v>
          </cell>
          <cell r="E1061" t="str">
            <v xml:space="preserve">Pomoc Techniczna </v>
          </cell>
          <cell r="I1061">
            <v>0</v>
          </cell>
          <cell r="M1061" t="str">
            <v>Obszary Wiejskie</v>
          </cell>
          <cell r="N1061" t="str">
            <v>Wydatki</v>
          </cell>
          <cell r="O1061" t="str">
            <v>Bieżący</v>
          </cell>
        </row>
        <row r="1062">
          <cell r="C1062" t="str">
            <v>Program Rozwoju Obszarów Wiejskich 2007-2013</v>
          </cell>
          <cell r="E1062" t="str">
            <v xml:space="preserve">Pomoc Techniczna </v>
          </cell>
          <cell r="I1062">
            <v>4605</v>
          </cell>
          <cell r="M1062" t="str">
            <v>Obszary Wiejskie</v>
          </cell>
          <cell r="N1062" t="str">
            <v>Wydatki</v>
          </cell>
          <cell r="O1062" t="str">
            <v>Bieżący</v>
          </cell>
        </row>
        <row r="1063">
          <cell r="C1063" t="str">
            <v>Program Rozwoju Obszarów Wiejskich 2007-2013</v>
          </cell>
          <cell r="E1063" t="str">
            <v xml:space="preserve">Pomoc Techniczna </v>
          </cell>
          <cell r="I1063">
            <v>0</v>
          </cell>
          <cell r="M1063" t="str">
            <v>Obszary Wiejskie</v>
          </cell>
          <cell r="N1063" t="str">
            <v>Wydatki</v>
          </cell>
          <cell r="O1063" t="str">
            <v>Majątkowy</v>
          </cell>
        </row>
        <row r="1064">
          <cell r="C1064" t="str">
            <v>Program Rozwoju Obszarów Wiejskich 2007-2013</v>
          </cell>
          <cell r="E1064" t="str">
            <v xml:space="preserve">Pomoc Techniczna </v>
          </cell>
          <cell r="I1064">
            <v>201967</v>
          </cell>
          <cell r="M1064" t="str">
            <v>Obszary Wiejskie</v>
          </cell>
          <cell r="N1064" t="str">
            <v>Wydatki</v>
          </cell>
          <cell r="O1064" t="str">
            <v>Bieżący</v>
          </cell>
        </row>
        <row r="1065">
          <cell r="C1065" t="str">
            <v>Program Rozwoju Obszarów Wiejskich 2007-2013</v>
          </cell>
          <cell r="E1065" t="str">
            <v xml:space="preserve">Pomoc Techniczna </v>
          </cell>
          <cell r="I1065">
            <v>35115</v>
          </cell>
          <cell r="M1065" t="str">
            <v>Obszary Wiejskie</v>
          </cell>
          <cell r="N1065" t="str">
            <v>Wydatki</v>
          </cell>
          <cell r="O1065" t="str">
            <v>Bieżący</v>
          </cell>
        </row>
        <row r="1066">
          <cell r="C1066" t="str">
            <v>Program Rozwoju Obszarów Wiejskich 2007-2013</v>
          </cell>
          <cell r="E1066" t="str">
            <v xml:space="preserve">Pomoc Techniczna </v>
          </cell>
          <cell r="I1066">
            <v>36963</v>
          </cell>
          <cell r="M1066" t="str">
            <v>Obszary Wiejskie</v>
          </cell>
          <cell r="N1066" t="str">
            <v>Wydatki</v>
          </cell>
          <cell r="O1066" t="str">
            <v>Bieżący</v>
          </cell>
        </row>
        <row r="1067">
          <cell r="C1067" t="str">
            <v>Program Rozwoju Obszarów Wiejskich 2007-2013</v>
          </cell>
          <cell r="E1067" t="str">
            <v xml:space="preserve">Pomoc Techniczna </v>
          </cell>
          <cell r="I1067">
            <v>4687</v>
          </cell>
          <cell r="M1067" t="str">
            <v>Obszary Wiejskie</v>
          </cell>
          <cell r="N1067" t="str">
            <v>Wydatki</v>
          </cell>
          <cell r="O1067" t="str">
            <v>Bieżący</v>
          </cell>
        </row>
        <row r="1068">
          <cell r="C1068" t="str">
            <v>Program Rozwoju Obszarów Wiejskich 2007-2013</v>
          </cell>
          <cell r="E1068" t="str">
            <v xml:space="preserve">Pomoc Techniczna </v>
          </cell>
          <cell r="I1068">
            <v>19204</v>
          </cell>
          <cell r="M1068" t="str">
            <v>Obszary Wiejskie</v>
          </cell>
          <cell r="N1068" t="str">
            <v>Wydatki</v>
          </cell>
          <cell r="O1068" t="str">
            <v>Bieżący</v>
          </cell>
        </row>
        <row r="1069">
          <cell r="C1069" t="str">
            <v>Program Rozwoju Obszarów Wiejskich 2007-2013</v>
          </cell>
          <cell r="E1069" t="str">
            <v xml:space="preserve">Pomoc Techniczna </v>
          </cell>
          <cell r="I1069">
            <v>0</v>
          </cell>
          <cell r="M1069" t="str">
            <v>Obszary Wiejskie</v>
          </cell>
          <cell r="N1069" t="str">
            <v>Wydatki</v>
          </cell>
          <cell r="O1069" t="str">
            <v>Bieżący</v>
          </cell>
        </row>
        <row r="1070">
          <cell r="C1070" t="str">
            <v>Program Rozwoju Obszarów Wiejskich 2007-2013</v>
          </cell>
          <cell r="E1070" t="str">
            <v xml:space="preserve">Pomoc Techniczna </v>
          </cell>
          <cell r="I1070">
            <v>27490</v>
          </cell>
          <cell r="M1070" t="str">
            <v>Obszary Wiejskie</v>
          </cell>
          <cell r="N1070" t="str">
            <v>Wydatki</v>
          </cell>
          <cell r="O1070" t="str">
            <v>Bieżący</v>
          </cell>
        </row>
        <row r="1071">
          <cell r="C1071" t="str">
            <v>Program Rozwoju Obszarów Wiejskich 2007-2013</v>
          </cell>
          <cell r="E1071" t="str">
            <v xml:space="preserve">Pomoc Techniczna </v>
          </cell>
          <cell r="I1071">
            <v>0</v>
          </cell>
          <cell r="M1071" t="str">
            <v>Obszary Wiejskie</v>
          </cell>
          <cell r="N1071" t="str">
            <v>Wydatki</v>
          </cell>
          <cell r="O1071" t="str">
            <v>Bieżący</v>
          </cell>
        </row>
        <row r="1072">
          <cell r="C1072" t="str">
            <v>Program Rozwoju Obszarów Wiejskich 2007-2013</v>
          </cell>
          <cell r="E1072" t="str">
            <v xml:space="preserve">Pomoc Techniczna </v>
          </cell>
          <cell r="I1072">
            <v>122777</v>
          </cell>
          <cell r="M1072" t="str">
            <v>Obszary Wiejskie</v>
          </cell>
          <cell r="N1072" t="str">
            <v>Wydatki</v>
          </cell>
          <cell r="O1072" t="str">
            <v>Bieżący</v>
          </cell>
        </row>
        <row r="1073">
          <cell r="C1073" t="str">
            <v>Program Rozwoju Obszarów Wiejskich 2007-2013</v>
          </cell>
          <cell r="E1073" t="str">
            <v xml:space="preserve">Pomoc Techniczna </v>
          </cell>
          <cell r="I1073">
            <v>0</v>
          </cell>
          <cell r="M1073" t="str">
            <v>Obszary Wiejskie</v>
          </cell>
          <cell r="N1073" t="str">
            <v>Wydatki</v>
          </cell>
          <cell r="O1073" t="str">
            <v>Bieżący</v>
          </cell>
        </row>
        <row r="1074">
          <cell r="C1074" t="str">
            <v>Program Rozwoju Obszarów Wiejskich 2007-2013</v>
          </cell>
          <cell r="E1074" t="str">
            <v xml:space="preserve">Pomoc Techniczna </v>
          </cell>
          <cell r="I1074">
            <v>0</v>
          </cell>
          <cell r="M1074" t="str">
            <v>Obszary Wiejskie</v>
          </cell>
          <cell r="N1074" t="str">
            <v>Wydatki</v>
          </cell>
          <cell r="O1074" t="str">
            <v>Bieżący</v>
          </cell>
        </row>
        <row r="1075">
          <cell r="C1075" t="str">
            <v>Program Rozwoju Obszarów Wiejskich 2007-2013</v>
          </cell>
          <cell r="E1075" t="str">
            <v xml:space="preserve">Pomoc Techniczna </v>
          </cell>
          <cell r="I1075">
            <v>590</v>
          </cell>
          <cell r="M1075" t="str">
            <v>Obszary Wiejskie</v>
          </cell>
          <cell r="N1075" t="str">
            <v>Wydatki</v>
          </cell>
          <cell r="O1075" t="str">
            <v>Bieżący</v>
          </cell>
        </row>
        <row r="1076">
          <cell r="C1076" t="str">
            <v>Program Rozwoju Obszarów Wiejskich 2007-2013</v>
          </cell>
          <cell r="E1076" t="str">
            <v xml:space="preserve">Pomoc Techniczna </v>
          </cell>
          <cell r="I1076">
            <v>1799</v>
          </cell>
          <cell r="M1076" t="str">
            <v>Obszary Wiejskie</v>
          </cell>
          <cell r="N1076" t="str">
            <v>Wydatki</v>
          </cell>
          <cell r="O1076" t="str">
            <v>Bieżący</v>
          </cell>
        </row>
        <row r="1077">
          <cell r="C1077" t="str">
            <v>Program Rozwoju Obszarów Wiejskich 2007-2013</v>
          </cell>
          <cell r="E1077" t="str">
            <v xml:space="preserve">Pomoc Techniczna </v>
          </cell>
          <cell r="I1077">
            <v>3447</v>
          </cell>
          <cell r="M1077" t="str">
            <v>Obszary Wiejskie</v>
          </cell>
          <cell r="N1077" t="str">
            <v>Wydatki</v>
          </cell>
          <cell r="O1077" t="str">
            <v>Bieżący</v>
          </cell>
        </row>
        <row r="1078">
          <cell r="C1078" t="str">
            <v>Program Rozwoju Obszarów Wiejskich 2007-2013</v>
          </cell>
          <cell r="E1078" t="str">
            <v xml:space="preserve">Pomoc Techniczna </v>
          </cell>
          <cell r="I1078">
            <v>0</v>
          </cell>
          <cell r="M1078" t="str">
            <v>Obszary Wiejskie</v>
          </cell>
          <cell r="N1078" t="str">
            <v>Wydatki</v>
          </cell>
          <cell r="O1078" t="str">
            <v>Bieżący</v>
          </cell>
        </row>
        <row r="1079">
          <cell r="C1079" t="str">
            <v>Program Rozwoju Obszarów Wiejskich 2007-2013</v>
          </cell>
          <cell r="E1079" t="str">
            <v xml:space="preserve">Pomoc Techniczna </v>
          </cell>
          <cell r="I1079">
            <v>0</v>
          </cell>
          <cell r="M1079" t="str">
            <v>Obszary Wiejskie</v>
          </cell>
          <cell r="N1079" t="str">
            <v>Wydatki</v>
          </cell>
          <cell r="O1079" t="str">
            <v>Bieżący</v>
          </cell>
        </row>
        <row r="1080">
          <cell r="C1080" t="str">
            <v>Program Rozwoju Obszarów Wiejskich 2007-2013</v>
          </cell>
          <cell r="E1080" t="str">
            <v xml:space="preserve">Pomoc Techniczna </v>
          </cell>
          <cell r="I1080">
            <v>1535</v>
          </cell>
          <cell r="M1080" t="str">
            <v>Obszary Wiejskie</v>
          </cell>
          <cell r="N1080" t="str">
            <v>Wydatki</v>
          </cell>
          <cell r="O1080" t="str">
            <v>Bieżący</v>
          </cell>
        </row>
        <row r="1081">
          <cell r="C1081" t="str">
            <v>Program Rozwoju Obszarów Wiejskich 2007-2013</v>
          </cell>
          <cell r="E1081" t="str">
            <v xml:space="preserve">Pomoc Techniczna </v>
          </cell>
          <cell r="I1081">
            <v>0</v>
          </cell>
          <cell r="M1081" t="str">
            <v>Obszary Wiejskie</v>
          </cell>
          <cell r="N1081" t="str">
            <v>Wydatki</v>
          </cell>
          <cell r="O1081" t="str">
            <v>Majątkowy</v>
          </cell>
        </row>
        <row r="1082">
          <cell r="C1082" t="str">
            <v>Program Rozwoju Obszarów Wiejskich 2007-2013</v>
          </cell>
          <cell r="E1082" t="str">
            <v xml:space="preserve">Pomoc Techniczna </v>
          </cell>
          <cell r="I1082">
            <v>25137</v>
          </cell>
          <cell r="M1082" t="str">
            <v>Obszary Wiejskie</v>
          </cell>
          <cell r="N1082" t="str">
            <v>Wydatki</v>
          </cell>
          <cell r="O1082" t="str">
            <v>Bieżący</v>
          </cell>
        </row>
        <row r="1083">
          <cell r="C1083" t="str">
            <v>Program Rozwoju Obszarów Wiejskich 2007-2013</v>
          </cell>
          <cell r="E1083" t="str">
            <v xml:space="preserve">Pomoc Techniczna </v>
          </cell>
          <cell r="I1083">
            <v>0</v>
          </cell>
          <cell r="M1083" t="str">
            <v>Obszary Wiejskie</v>
          </cell>
          <cell r="N1083" t="str">
            <v>Wydatki</v>
          </cell>
          <cell r="O1083" t="str">
            <v>Bieżący</v>
          </cell>
        </row>
        <row r="1084">
          <cell r="C1084" t="str">
            <v>Program Rozwoju Obszarów Wiejskich 2007-2013</v>
          </cell>
          <cell r="E1084" t="str">
            <v xml:space="preserve">Pomoc Techniczna </v>
          </cell>
          <cell r="I1084">
            <v>0</v>
          </cell>
          <cell r="M1084" t="str">
            <v>Obszary Wiejskie</v>
          </cell>
          <cell r="N1084" t="str">
            <v>Wydatki</v>
          </cell>
          <cell r="O1084" t="str">
            <v>Bieżący</v>
          </cell>
        </row>
        <row r="1085">
          <cell r="C1085" t="str">
            <v>Program Rozwoju Obszarów Wiejskich 2007-2013</v>
          </cell>
          <cell r="E1085" t="str">
            <v xml:space="preserve">Pomoc Techniczna </v>
          </cell>
          <cell r="I1085">
            <v>0</v>
          </cell>
          <cell r="M1085" t="str">
            <v>Obszary Wiejskie</v>
          </cell>
          <cell r="N1085" t="str">
            <v>Wydatki</v>
          </cell>
          <cell r="O1085" t="str">
            <v>Bieżący</v>
          </cell>
        </row>
        <row r="1086">
          <cell r="C1086" t="str">
            <v>Program Rozwoju Obszarów Wiejskich 2007-2013</v>
          </cell>
          <cell r="E1086" t="str">
            <v xml:space="preserve">Pomoc Techniczna </v>
          </cell>
          <cell r="I1086">
            <v>0</v>
          </cell>
          <cell r="M1086" t="str">
            <v>Obszary Wiejskie</v>
          </cell>
          <cell r="N1086" t="str">
            <v>Wydatki</v>
          </cell>
          <cell r="O1086" t="str">
            <v>Bieżący</v>
          </cell>
        </row>
        <row r="1087">
          <cell r="C1087" t="str">
            <v>Program Rozwoju Obszarów Wiejskich 2007-2013</v>
          </cell>
          <cell r="E1087" t="str">
            <v xml:space="preserve">Pomoc Techniczna </v>
          </cell>
          <cell r="I1087">
            <v>0</v>
          </cell>
          <cell r="M1087" t="str">
            <v>Obszary Wiejskie</v>
          </cell>
          <cell r="N1087" t="str">
            <v>Wydatki</v>
          </cell>
          <cell r="O1087" t="str">
            <v>Majątkowy</v>
          </cell>
        </row>
        <row r="1088">
          <cell r="C1088" t="str">
            <v>Program Rozwoju Obszarów Wiejskich 2007-2013</v>
          </cell>
          <cell r="E1088" t="str">
            <v xml:space="preserve">Pomoc Techniczna </v>
          </cell>
          <cell r="I1088">
            <v>76609</v>
          </cell>
          <cell r="M1088" t="str">
            <v>Obszary Wiejskie</v>
          </cell>
          <cell r="N1088" t="str">
            <v>Wydatki</v>
          </cell>
          <cell r="O1088" t="str">
            <v>Bieżący</v>
          </cell>
        </row>
        <row r="1089">
          <cell r="C1089" t="str">
            <v>Program Rozwoju Obszarów Wiejskich 2007-2013</v>
          </cell>
          <cell r="E1089" t="str">
            <v xml:space="preserve">Pomoc Techniczna </v>
          </cell>
          <cell r="I1089">
            <v>0</v>
          </cell>
          <cell r="M1089" t="str">
            <v>Obszary Wiejskie</v>
          </cell>
          <cell r="N1089" t="str">
            <v>Wydatki</v>
          </cell>
          <cell r="O1089" t="str">
            <v>Bieżący</v>
          </cell>
        </row>
        <row r="1090">
          <cell r="C1090" t="str">
            <v>Program Rozwoju Obszarów Wiejskich 2007-2013</v>
          </cell>
          <cell r="E1090" t="str">
            <v xml:space="preserve">Pomoc Techniczna </v>
          </cell>
          <cell r="I1090">
            <v>0</v>
          </cell>
          <cell r="M1090" t="str">
            <v>Obszary Wiejskie</v>
          </cell>
          <cell r="N1090" t="str">
            <v>Wydatki</v>
          </cell>
          <cell r="O1090" t="str">
            <v>Bieżący</v>
          </cell>
        </row>
        <row r="1091">
          <cell r="C1091" t="str">
            <v>Program Rozwoju Obszarów Wiejskich 2007-2013</v>
          </cell>
          <cell r="E1091" t="str">
            <v xml:space="preserve">Pomoc Techniczna </v>
          </cell>
          <cell r="I1091">
            <v>543</v>
          </cell>
          <cell r="M1091" t="str">
            <v>Obszary Wiejskie</v>
          </cell>
          <cell r="N1091" t="str">
            <v>Wydatki</v>
          </cell>
          <cell r="O1091" t="str">
            <v>Bieżący</v>
          </cell>
        </row>
        <row r="1092">
          <cell r="C1092" t="str">
            <v>Program Rozwoju Obszarów Wiejskich 2007-2013</v>
          </cell>
          <cell r="E1092" t="str">
            <v xml:space="preserve">Pomoc Techniczna </v>
          </cell>
          <cell r="I1092">
            <v>0</v>
          </cell>
          <cell r="M1092" t="str">
            <v>Obszary Wiejskie</v>
          </cell>
          <cell r="N1092" t="str">
            <v>Wydatki</v>
          </cell>
          <cell r="O1092" t="str">
            <v>Bieżący</v>
          </cell>
        </row>
        <row r="1093">
          <cell r="C1093" t="str">
            <v>Program Rozwoju Obszarów Wiejskich 2007-2013</v>
          </cell>
          <cell r="E1093" t="str">
            <v xml:space="preserve">Pomoc Techniczna </v>
          </cell>
          <cell r="I1093">
            <v>1535</v>
          </cell>
          <cell r="M1093" t="str">
            <v>Obszary Wiejskie</v>
          </cell>
          <cell r="N1093" t="str">
            <v>Wydatki</v>
          </cell>
          <cell r="O1093" t="str">
            <v>Bieżący</v>
          </cell>
        </row>
        <row r="1094">
          <cell r="C1094" t="str">
            <v>Program Rozwoju Obszarów Wiejskich 2007-2013</v>
          </cell>
          <cell r="E1094" t="str">
            <v>Pomoc techniczna</v>
          </cell>
          <cell r="I1094">
            <v>1575000</v>
          </cell>
          <cell r="M1094" t="str">
            <v>Obszary Wiejskie</v>
          </cell>
          <cell r="N1094" t="str">
            <v>Dochody</v>
          </cell>
          <cell r="O1094" t="str">
            <v>Bieżący</v>
          </cell>
        </row>
        <row r="1095">
          <cell r="C1095" t="str">
            <v>Program Rozwoju Obszarów Wiejskich 2007-2013</v>
          </cell>
          <cell r="E1095" t="str">
            <v>Pomoc techniczna</v>
          </cell>
          <cell r="I1095">
            <v>525000</v>
          </cell>
          <cell r="M1095" t="str">
            <v>Obszary Wiejskie</v>
          </cell>
          <cell r="N1095" t="str">
            <v>Dochody</v>
          </cell>
          <cell r="O1095" t="str">
            <v>Bieżący</v>
          </cell>
        </row>
        <row r="1096">
          <cell r="C1096" t="str">
            <v>Program Rozwoju Obszarów Wiejskich 2007-2013</v>
          </cell>
          <cell r="E1096" t="str">
            <v>Pomoc techniczna</v>
          </cell>
          <cell r="I1096">
            <v>0</v>
          </cell>
          <cell r="M1096" t="str">
            <v>Obszary Wiejskie</v>
          </cell>
          <cell r="N1096" t="str">
            <v>Dochody</v>
          </cell>
          <cell r="O1096" t="str">
            <v>Majątkowy</v>
          </cell>
        </row>
        <row r="1097">
          <cell r="C1097" t="str">
            <v>Program Rozwoju Obszarów Wiejskich 2007-2013</v>
          </cell>
          <cell r="E1097" t="str">
            <v>Pomoc techniczna</v>
          </cell>
          <cell r="I1097">
            <v>0</v>
          </cell>
          <cell r="M1097" t="str">
            <v>Obszary Wiejskie</v>
          </cell>
          <cell r="N1097" t="str">
            <v>Dochody</v>
          </cell>
          <cell r="O1097" t="str">
            <v>Majątkowy</v>
          </cell>
        </row>
        <row r="1098">
          <cell r="C1098" t="str">
            <v>Program Rozwoju Obszarów Wiejskich 2007-2013</v>
          </cell>
          <cell r="E1098" t="str">
            <v>Gospodarowanie rolniczymi zasobami wodnymi</v>
          </cell>
          <cell r="I1098">
            <v>2028775</v>
          </cell>
          <cell r="M1098" t="str">
            <v>Żuławski Zarząd Melioracji i Urządzeń Wodnych</v>
          </cell>
          <cell r="N1098" t="str">
            <v>Wydatki</v>
          </cell>
          <cell r="O1098" t="str">
            <v>Majątkowy</v>
          </cell>
        </row>
        <row r="1099">
          <cell r="C1099" t="str">
            <v>Program Rozwoju Obszarów Wiejskich 2007-2013</v>
          </cell>
          <cell r="E1099" t="str">
            <v>Gospodarowanie rolniczymi zasobami wodnymi</v>
          </cell>
          <cell r="I1099">
            <v>622157</v>
          </cell>
          <cell r="M1099" t="str">
            <v>Żuławski Zarząd Melioracji i Urządzeń Wodnych</v>
          </cell>
          <cell r="N1099" t="str">
            <v>Wydatki</v>
          </cell>
          <cell r="O1099" t="str">
            <v>Majątkowy</v>
          </cell>
        </row>
        <row r="1100">
          <cell r="C1100" t="str">
            <v>Program Rozwoju Obszarów Wiejskich 2007-2013</v>
          </cell>
          <cell r="E1100" t="str">
            <v>Gospodarowanie rolniczymi zasobami wodnymi</v>
          </cell>
          <cell r="I1100">
            <v>676258</v>
          </cell>
          <cell r="M1100" t="str">
            <v>Żuławski Zarząd Melioracji i Urządzeń Wodnych</v>
          </cell>
          <cell r="N1100" t="str">
            <v>Wydatki</v>
          </cell>
          <cell r="O1100" t="str">
            <v>Majątkowy</v>
          </cell>
        </row>
        <row r="1101">
          <cell r="C1101" t="str">
            <v>Program Rozwoju Obszarów Wiejskich 2007-2013</v>
          </cell>
          <cell r="E1101" t="str">
            <v>Gospodarowanie rolniczymi zasobami wodnymi</v>
          </cell>
          <cell r="M1101" t="str">
            <v>ŻZMiUW w Elblągu</v>
          </cell>
          <cell r="N1101" t="str">
            <v>Dochody</v>
          </cell>
          <cell r="O1101" t="str">
            <v>Majątkowy</v>
          </cell>
        </row>
        <row r="1102">
          <cell r="C1102" t="str">
            <v>Program Rozwoju Obszarów Wiejskich 2007-2013</v>
          </cell>
          <cell r="E1102" t="str">
            <v>Gospodarowanie rolniczymi zasobami wodnymi</v>
          </cell>
          <cell r="I1102">
            <v>1583526</v>
          </cell>
          <cell r="M1102" t="str">
            <v>ŻZMiUW w Elblągu</v>
          </cell>
          <cell r="N1102" t="str">
            <v>Dochody</v>
          </cell>
          <cell r="O1102" t="str">
            <v>Majątkowy</v>
          </cell>
        </row>
        <row r="1103">
          <cell r="C1103" t="str">
            <v>Program Rozwoju Obszarów Wiejskich 2007-2013</v>
          </cell>
          <cell r="E1103" t="str">
            <v>Gospodarowanie rolniczymi zasobami wodnymi</v>
          </cell>
          <cell r="I1103">
            <v>0</v>
          </cell>
          <cell r="M1103" t="str">
            <v>ŻZMiUW w Elblągu</v>
          </cell>
          <cell r="N1103" t="str">
            <v>Dochody</v>
          </cell>
          <cell r="O1103" t="str">
            <v>Majątkowy</v>
          </cell>
        </row>
        <row r="1104">
          <cell r="C1104" t="str">
            <v>Program Rozwoju Obszarów Wiejskich 2007-2013</v>
          </cell>
          <cell r="E1104" t="str">
            <v>Gospodarowanie rolniczymi zasobami wodnymi</v>
          </cell>
          <cell r="I1104">
            <v>0</v>
          </cell>
          <cell r="M1104" t="str">
            <v>ŻZMiUW w Elblągu</v>
          </cell>
          <cell r="N1104" t="str">
            <v>Dochody</v>
          </cell>
          <cell r="O1104" t="str">
            <v>Majątkowy</v>
          </cell>
        </row>
        <row r="1105">
          <cell r="C1105" t="str">
            <v>Program Rozwoju Obszarów Wiejskich 2007-2013</v>
          </cell>
          <cell r="E1105" t="str">
            <v>Gospodarowanie rolniczymi zasobami wodnymi</v>
          </cell>
          <cell r="I1105">
            <v>4750578</v>
          </cell>
          <cell r="M1105" t="str">
            <v>ŻZMiUW w Elblągu</v>
          </cell>
          <cell r="N1105" t="str">
            <v>Dochody</v>
          </cell>
          <cell r="O1105" t="str">
            <v>Majątkowy</v>
          </cell>
        </row>
        <row r="1106">
          <cell r="C1106" t="str">
            <v>Program Operacyjny Infrastruktura i Środowisko 2007-2013</v>
          </cell>
          <cell r="E1106" t="str">
            <v>Kompleksowe zabezpieczenie przeciwpowodziowe Żuław - Etap I</v>
          </cell>
          <cell r="I1106">
            <v>0</v>
          </cell>
          <cell r="M1106" t="str">
            <v>ŻZMiUW w Elblągu</v>
          </cell>
          <cell r="N1106" t="str">
            <v>Wydatki</v>
          </cell>
          <cell r="O1106" t="str">
            <v>Majątkowy</v>
          </cell>
        </row>
        <row r="1107">
          <cell r="C1107" t="str">
            <v>Program Operacyjny Infrastruktura i Środowisko 2007-2013</v>
          </cell>
          <cell r="E1107" t="str">
            <v>Kompleksowe zabezpieczenie przeciwpowodziowe Żuław - Etap I</v>
          </cell>
          <cell r="I1107">
            <v>0</v>
          </cell>
          <cell r="M1107" t="str">
            <v>ŻZMiUW w Elblągu</v>
          </cell>
          <cell r="N1107" t="str">
            <v>Wydatki</v>
          </cell>
          <cell r="O1107" t="str">
            <v>Majątkowy</v>
          </cell>
        </row>
        <row r="1108">
          <cell r="C1108" t="str">
            <v>Program Operacyjny Infrastruktura i Środowisko 2007-2013</v>
          </cell>
          <cell r="E1108" t="str">
            <v>Kompleksowe zabezpieczenie przeciwpowodziowe Żuław - Etap I</v>
          </cell>
          <cell r="I1108">
            <v>0</v>
          </cell>
          <cell r="M1108" t="str">
            <v>ŻZMiUW w Elblągu</v>
          </cell>
          <cell r="N1108" t="str">
            <v>Dochody</v>
          </cell>
          <cell r="O1108" t="str">
            <v>Majątkowy</v>
          </cell>
        </row>
        <row r="1109">
          <cell r="C1109" t="str">
            <v>Program Operacyjny Infrastruktura i Środowisko 2007-2013</v>
          </cell>
          <cell r="E1109" t="str">
            <v>Kompleksowe zabezpieczenie przeciwpowodziowe Żuław - Etap I</v>
          </cell>
          <cell r="I1109">
            <v>0</v>
          </cell>
          <cell r="M1109" t="str">
            <v>ŻZMiUW w Elblągu</v>
          </cell>
          <cell r="N1109" t="str">
            <v>Dochody</v>
          </cell>
          <cell r="O1109" t="str">
            <v>Majątkowy</v>
          </cell>
        </row>
        <row r="1110">
          <cell r="C1110" t="str">
            <v>Program Rozwoju Obszarów Wiejskich 2007-2013</v>
          </cell>
          <cell r="E1110" t="str">
            <v>Gospodarowanie rolniczymi zasobami wodnymi</v>
          </cell>
          <cell r="I1110">
            <v>1958829</v>
          </cell>
          <cell r="M1110" t="str">
            <v>Zarząd Melioracji i Urządzeń Wodnych w Olsztynie</v>
          </cell>
          <cell r="N1110" t="str">
            <v>Wydatki</v>
          </cell>
          <cell r="O1110" t="str">
            <v>Majątkowy</v>
          </cell>
        </row>
        <row r="1111">
          <cell r="C1111" t="str">
            <v>Program Rozwoju Obszarów Wiejskich 2007-2013</v>
          </cell>
          <cell r="E1111" t="str">
            <v>Gospodarowanie rolniczymi zasobami wodnymi</v>
          </cell>
          <cell r="I1111">
            <v>600708</v>
          </cell>
          <cell r="M1111" t="str">
            <v>Zarząd Melioracji i Urządzeń Wodnych w Olsztynie</v>
          </cell>
          <cell r="N1111" t="str">
            <v>Wydatki</v>
          </cell>
          <cell r="O1111" t="str">
            <v>Majątkowy</v>
          </cell>
        </row>
        <row r="1112">
          <cell r="C1112" t="str">
            <v>Program Rozwoju Obszarów Wiejskich 2007-2013</v>
          </cell>
          <cell r="E1112" t="str">
            <v>Gospodarowanie rolniczymi zasobami wodnymi</v>
          </cell>
          <cell r="I1112">
            <v>652943</v>
          </cell>
          <cell r="M1112" t="str">
            <v>Zarząd Melioracji i Urządzeń Wodnych w Olsztynie</v>
          </cell>
          <cell r="N1112" t="str">
            <v>Wydatki</v>
          </cell>
          <cell r="O1112" t="str">
            <v>Majątkowy</v>
          </cell>
        </row>
        <row r="1113">
          <cell r="C1113" t="str">
            <v>Program Rozwoju Obszarów Wiejskich 2007-2013</v>
          </cell>
          <cell r="E1113" t="str">
            <v>Gospodarowanie rolniczymi zasobami wodnymi</v>
          </cell>
          <cell r="M1113" t="str">
            <v>ZMiUW w Olsztynie</v>
          </cell>
          <cell r="N1113" t="str">
            <v>Dochody</v>
          </cell>
          <cell r="O1113" t="str">
            <v>Majątkowy</v>
          </cell>
        </row>
        <row r="1114">
          <cell r="C1114" t="str">
            <v>Program Rozwoju Obszarów Wiejskich 2007-2013</v>
          </cell>
          <cell r="E1114" t="str">
            <v>Gospodarowanie rolniczymi zasobami wodnymi</v>
          </cell>
          <cell r="I1114">
            <v>0</v>
          </cell>
          <cell r="M1114" t="str">
            <v>ZMiUW w Olsztynie</v>
          </cell>
          <cell r="N1114" t="str">
            <v>Dochody</v>
          </cell>
          <cell r="O1114" t="str">
            <v>Majątkowy</v>
          </cell>
        </row>
        <row r="1115">
          <cell r="C1115" t="str">
            <v>Program Rozwoju Obszarów Wiejskich 2007-2013</v>
          </cell>
          <cell r="E1115" t="str">
            <v>Gospodarowanie rolniczymi zasobami wodnymi</v>
          </cell>
          <cell r="I1115">
            <v>0</v>
          </cell>
          <cell r="M1115" t="str">
            <v>ZMiUW w Olsztynie</v>
          </cell>
          <cell r="N1115" t="str">
            <v>Dochody</v>
          </cell>
          <cell r="O1115" t="str">
            <v>Majątkowy</v>
          </cell>
        </row>
        <row r="1116">
          <cell r="C1116" t="str">
            <v>Program Rozwoju Obszarów Wiejskich 2007-2013</v>
          </cell>
          <cell r="E1116" t="str">
            <v>Gospodarowanie rolniczymi zasobami wodnymi</v>
          </cell>
          <cell r="I1116">
            <v>0</v>
          </cell>
          <cell r="M1116" t="str">
            <v>ZMiUW w Olsztynie</v>
          </cell>
          <cell r="N1116" t="str">
            <v>Dochody</v>
          </cell>
          <cell r="O1116" t="str">
            <v>Majątkowy</v>
          </cell>
        </row>
        <row r="1117">
          <cell r="C1117" t="str">
            <v>Program Rozwoju Obszarów Wiejskich 2007-2013</v>
          </cell>
          <cell r="E1117" t="str">
            <v>Gospodarowanie rolniczymi zasobami wodnymi</v>
          </cell>
          <cell r="I1117">
            <v>0</v>
          </cell>
          <cell r="M1117" t="str">
            <v>ZMiUW w Olsztynie</v>
          </cell>
          <cell r="N1117" t="str">
            <v>Dochody</v>
          </cell>
          <cell r="O1117" t="str">
            <v>Majątkowy</v>
          </cell>
        </row>
        <row r="1118">
          <cell r="C1118" t="str">
            <v>PO RYBY 2007-2013</v>
          </cell>
          <cell r="E1118" t="str">
            <v>Pomoc techniczna</v>
          </cell>
          <cell r="I1118">
            <v>119284</v>
          </cell>
          <cell r="M1118" t="str">
            <v>Obszary Wiejskie</v>
          </cell>
          <cell r="N1118" t="str">
            <v>Wydatki</v>
          </cell>
          <cell r="O1118" t="str">
            <v>Bieżący</v>
          </cell>
        </row>
        <row r="1119">
          <cell r="C1119" t="str">
            <v>PO RYBY 2007-2013</v>
          </cell>
          <cell r="E1119" t="str">
            <v>Pomoc techniczna</v>
          </cell>
          <cell r="I1119">
            <v>9029</v>
          </cell>
          <cell r="M1119" t="str">
            <v>Obszary Wiejskie</v>
          </cell>
          <cell r="N1119" t="str">
            <v>Wydatki</v>
          </cell>
          <cell r="O1119" t="str">
            <v>Bieżący</v>
          </cell>
        </row>
        <row r="1120">
          <cell r="C1120" t="str">
            <v>PO RYBY 2007-2013</v>
          </cell>
          <cell r="E1120" t="str">
            <v>Pomoc techniczna</v>
          </cell>
          <cell r="I1120">
            <v>0</v>
          </cell>
          <cell r="M1120" t="str">
            <v>Obszary Wiejskie</v>
          </cell>
          <cell r="N1120" t="str">
            <v>Wydatki</v>
          </cell>
          <cell r="O1120" t="str">
            <v>Bieżący</v>
          </cell>
        </row>
        <row r="1121">
          <cell r="C1121" t="str">
            <v>PO RYBY 2007-2013</v>
          </cell>
          <cell r="E1121" t="str">
            <v>Pomoc techniczna</v>
          </cell>
          <cell r="I1121">
            <v>19467</v>
          </cell>
          <cell r="M1121" t="str">
            <v>Obszary Wiejskie</v>
          </cell>
          <cell r="N1121" t="str">
            <v>Wydatki</v>
          </cell>
          <cell r="O1121" t="str">
            <v>Bieżący</v>
          </cell>
        </row>
        <row r="1122">
          <cell r="C1122" t="str">
            <v>PO RYBY 2007-2013</v>
          </cell>
          <cell r="E1122" t="str">
            <v>Pomoc techniczna</v>
          </cell>
          <cell r="I1122">
            <v>2617</v>
          </cell>
          <cell r="M1122" t="str">
            <v>Obszary Wiejskie</v>
          </cell>
          <cell r="N1122" t="str">
            <v>Wydatki</v>
          </cell>
          <cell r="O1122" t="str">
            <v>Bieżący</v>
          </cell>
        </row>
        <row r="1123">
          <cell r="C1123" t="str">
            <v>PO RYBY 2007-2013</v>
          </cell>
          <cell r="E1123" t="str">
            <v>Pomoc techniczna</v>
          </cell>
          <cell r="I1123">
            <v>5115</v>
          </cell>
          <cell r="M1123" t="str">
            <v>Obszary Wiejskie</v>
          </cell>
          <cell r="N1123" t="str">
            <v>Wydatki</v>
          </cell>
          <cell r="O1123" t="str">
            <v>Bieżący</v>
          </cell>
        </row>
        <row r="1124">
          <cell r="C1124" t="str">
            <v>PO RYBY 2007-2013</v>
          </cell>
          <cell r="E1124" t="str">
            <v>Pomoc techniczna</v>
          </cell>
          <cell r="I1124">
            <v>0</v>
          </cell>
          <cell r="M1124" t="str">
            <v>Obszary Wiejskie</v>
          </cell>
          <cell r="N1124" t="str">
            <v>Wydatki</v>
          </cell>
          <cell r="O1124" t="str">
            <v>Bieżący</v>
          </cell>
        </row>
        <row r="1125">
          <cell r="C1125" t="str">
            <v>PO RYBY 2007-2013</v>
          </cell>
          <cell r="E1125" t="str">
            <v>Pomoc techniczna</v>
          </cell>
          <cell r="I1125">
            <v>7584</v>
          </cell>
          <cell r="M1125" t="str">
            <v>Obszary Wiejskie</v>
          </cell>
          <cell r="N1125" t="str">
            <v>Wydatki</v>
          </cell>
          <cell r="O1125" t="str">
            <v>Bieżący</v>
          </cell>
        </row>
        <row r="1126">
          <cell r="C1126" t="str">
            <v>PO RYBY 2007-2013</v>
          </cell>
          <cell r="E1126" t="str">
            <v>Pomoc techniczna</v>
          </cell>
          <cell r="I1126">
            <v>13365</v>
          </cell>
          <cell r="M1126" t="str">
            <v>Obszary Wiejskie</v>
          </cell>
          <cell r="N1126" t="str">
            <v>Wydatki</v>
          </cell>
          <cell r="O1126" t="str">
            <v>Bieżący</v>
          </cell>
        </row>
        <row r="1127">
          <cell r="C1127" t="str">
            <v>PO RYBY 2007-2013</v>
          </cell>
          <cell r="E1127" t="str">
            <v>Pomoc techniczna</v>
          </cell>
          <cell r="I1127">
            <v>0</v>
          </cell>
          <cell r="M1127" t="str">
            <v>Obszary Wiejskie</v>
          </cell>
          <cell r="N1127" t="str">
            <v>Wydatki</v>
          </cell>
          <cell r="O1127" t="str">
            <v>Bieżący</v>
          </cell>
        </row>
        <row r="1128">
          <cell r="C1128" t="str">
            <v>PO RYBY 2007-2013</v>
          </cell>
          <cell r="E1128" t="str">
            <v>Pomoc techniczna</v>
          </cell>
          <cell r="I1128">
            <v>0</v>
          </cell>
          <cell r="M1128" t="str">
            <v>Obszary Wiejskie</v>
          </cell>
          <cell r="N1128" t="str">
            <v>Wydatki</v>
          </cell>
          <cell r="O1128" t="str">
            <v>Bieżący</v>
          </cell>
        </row>
        <row r="1129">
          <cell r="C1129" t="str">
            <v>PO RYBY 2007-2013</v>
          </cell>
          <cell r="E1129" t="str">
            <v>Pomoc techniczna</v>
          </cell>
          <cell r="I1129">
            <v>726</v>
          </cell>
          <cell r="M1129" t="str">
            <v>Obszary Wiejskie</v>
          </cell>
          <cell r="N1129" t="str">
            <v>Wydatki</v>
          </cell>
          <cell r="O1129" t="str">
            <v>Bieżący</v>
          </cell>
        </row>
        <row r="1130">
          <cell r="C1130" t="str">
            <v>PO RYBY 2007-2013</v>
          </cell>
          <cell r="E1130" t="str">
            <v>Pomoc techniczna</v>
          </cell>
          <cell r="I1130">
            <v>0</v>
          </cell>
          <cell r="M1130" t="str">
            <v>Obszary Wiejskie</v>
          </cell>
          <cell r="N1130" t="str">
            <v>Wydatki</v>
          </cell>
          <cell r="O1130" t="str">
            <v>Bieżący</v>
          </cell>
        </row>
        <row r="1131">
          <cell r="C1131" t="str">
            <v>PO RYBY 2007-2013</v>
          </cell>
          <cell r="E1131" t="str">
            <v>Pomoc techniczna</v>
          </cell>
          <cell r="M1131" t="str">
            <v>Obszary Wiejskie</v>
          </cell>
          <cell r="N1131" t="str">
            <v>Wydatki</v>
          </cell>
          <cell r="O1131" t="str">
            <v>Bieżący</v>
          </cell>
        </row>
        <row r="1132">
          <cell r="C1132" t="str">
            <v>PO RYBY 2007-2013</v>
          </cell>
          <cell r="E1132" t="str">
            <v>Pomoc techniczna</v>
          </cell>
          <cell r="I1132">
            <v>122</v>
          </cell>
          <cell r="M1132" t="str">
            <v>Obszary Wiejskie</v>
          </cell>
          <cell r="N1132" t="str">
            <v>Wydatki</v>
          </cell>
          <cell r="O1132" t="str">
            <v>Bieżący</v>
          </cell>
        </row>
        <row r="1133">
          <cell r="C1133" t="str">
            <v>PO RYBY 2007-2013</v>
          </cell>
          <cell r="E1133" t="str">
            <v>Pomoc techniczna</v>
          </cell>
          <cell r="I1133">
            <v>0</v>
          </cell>
          <cell r="M1133" t="str">
            <v>Obszary Wiejskie</v>
          </cell>
          <cell r="N1133" t="str">
            <v>Wydatki</v>
          </cell>
          <cell r="O1133" t="str">
            <v>Majątkowy</v>
          </cell>
        </row>
        <row r="1134">
          <cell r="C1134" t="str">
            <v>PO RYBY 2007-2013</v>
          </cell>
          <cell r="E1134" t="str">
            <v>Pomoc techniczna</v>
          </cell>
          <cell r="I1134">
            <v>39761</v>
          </cell>
          <cell r="M1134" t="str">
            <v>Obszary Wiejskie</v>
          </cell>
          <cell r="N1134" t="str">
            <v>Wydatki</v>
          </cell>
          <cell r="O1134" t="str">
            <v>Bieżący</v>
          </cell>
        </row>
        <row r="1135">
          <cell r="C1135" t="str">
            <v>PO RYBY 2007-2013</v>
          </cell>
          <cell r="E1135" t="str">
            <v>Pomoc techniczna</v>
          </cell>
          <cell r="I1135">
            <v>3010</v>
          </cell>
          <cell r="M1135" t="str">
            <v>Obszary Wiejskie</v>
          </cell>
          <cell r="N1135" t="str">
            <v>Wydatki</v>
          </cell>
          <cell r="O1135" t="str">
            <v>Bieżący</v>
          </cell>
        </row>
        <row r="1136">
          <cell r="C1136" t="str">
            <v>PO RYBY 2007-2013</v>
          </cell>
          <cell r="E1136" t="str">
            <v>Pomoc techniczna</v>
          </cell>
          <cell r="I1136">
            <v>0</v>
          </cell>
          <cell r="M1136" t="str">
            <v>Obszary Wiejskie</v>
          </cell>
          <cell r="N1136" t="str">
            <v>Wydatki</v>
          </cell>
          <cell r="O1136" t="str">
            <v>Bieżący</v>
          </cell>
        </row>
        <row r="1137">
          <cell r="C1137" t="str">
            <v>PO RYBY 2007-2013</v>
          </cell>
          <cell r="E1137" t="str">
            <v>Pomoc techniczna</v>
          </cell>
          <cell r="I1137">
            <v>6489</v>
          </cell>
          <cell r="M1137" t="str">
            <v>Obszary Wiejskie</v>
          </cell>
          <cell r="N1137" t="str">
            <v>Wydatki</v>
          </cell>
          <cell r="O1137" t="str">
            <v>Bieżący</v>
          </cell>
        </row>
        <row r="1138">
          <cell r="C1138" t="str">
            <v>PO RYBY 2007-2013</v>
          </cell>
          <cell r="E1138" t="str">
            <v>Pomoc techniczna</v>
          </cell>
          <cell r="I1138">
            <v>872</v>
          </cell>
          <cell r="M1138" t="str">
            <v>Obszary Wiejskie</v>
          </cell>
          <cell r="N1138" t="str">
            <v>Wydatki</v>
          </cell>
          <cell r="O1138" t="str">
            <v>Bieżący</v>
          </cell>
        </row>
        <row r="1139">
          <cell r="C1139" t="str">
            <v>PO RYBY 2007-2013</v>
          </cell>
          <cell r="E1139" t="str">
            <v>Pomoc techniczna</v>
          </cell>
          <cell r="I1139">
            <v>1705</v>
          </cell>
          <cell r="M1139" t="str">
            <v>Obszary Wiejskie</v>
          </cell>
          <cell r="N1139" t="str">
            <v>Wydatki</v>
          </cell>
          <cell r="O1139" t="str">
            <v>Bieżący</v>
          </cell>
        </row>
        <row r="1140">
          <cell r="C1140" t="str">
            <v>PO RYBY 2007-2013</v>
          </cell>
          <cell r="E1140" t="str">
            <v>Pomoc techniczna</v>
          </cell>
          <cell r="I1140">
            <v>0</v>
          </cell>
          <cell r="M1140" t="str">
            <v>Obszary Wiejskie</v>
          </cell>
          <cell r="N1140" t="str">
            <v>Wydatki</v>
          </cell>
          <cell r="O1140" t="str">
            <v>Bieżący</v>
          </cell>
        </row>
        <row r="1141">
          <cell r="C1141" t="str">
            <v>PO RYBY 2007-2013</v>
          </cell>
          <cell r="E1141" t="str">
            <v>Pomoc techniczna</v>
          </cell>
          <cell r="I1141">
            <v>2528</v>
          </cell>
          <cell r="M1141" t="str">
            <v>Obszary Wiejskie</v>
          </cell>
          <cell r="N1141" t="str">
            <v>Wydatki</v>
          </cell>
          <cell r="O1141" t="str">
            <v>Bieżący</v>
          </cell>
        </row>
        <row r="1142">
          <cell r="C1142" t="str">
            <v>PO RYBY 2007-2013</v>
          </cell>
          <cell r="E1142" t="str">
            <v>Pomoc techniczna</v>
          </cell>
          <cell r="I1142">
            <v>4455</v>
          </cell>
          <cell r="M1142" t="str">
            <v>Obszary Wiejskie</v>
          </cell>
          <cell r="N1142" t="str">
            <v>Wydatki</v>
          </cell>
          <cell r="O1142" t="str">
            <v>Bieżący</v>
          </cell>
        </row>
        <row r="1143">
          <cell r="C1143" t="str">
            <v>PO RYBY 2007-2013</v>
          </cell>
          <cell r="E1143" t="str">
            <v>Pomoc techniczna</v>
          </cell>
          <cell r="I1143">
            <v>0</v>
          </cell>
          <cell r="M1143" t="str">
            <v>Obszary Wiejskie</v>
          </cell>
          <cell r="N1143" t="str">
            <v>Wydatki</v>
          </cell>
          <cell r="O1143" t="str">
            <v>Bieżący</v>
          </cell>
        </row>
        <row r="1144">
          <cell r="C1144" t="str">
            <v>PO RYBY 2007-2013</v>
          </cell>
          <cell r="E1144" t="str">
            <v>Pomoc techniczna</v>
          </cell>
          <cell r="I1144">
            <v>0</v>
          </cell>
          <cell r="M1144" t="str">
            <v>Obszary Wiejskie</v>
          </cell>
          <cell r="N1144" t="str">
            <v>Wydatki</v>
          </cell>
          <cell r="O1144" t="str">
            <v>Bieżący</v>
          </cell>
        </row>
        <row r="1145">
          <cell r="C1145" t="str">
            <v>PO RYBY 2007-2013</v>
          </cell>
          <cell r="E1145" t="str">
            <v>Pomoc techniczna</v>
          </cell>
          <cell r="I1145">
            <v>242</v>
          </cell>
          <cell r="M1145" t="str">
            <v>Obszary Wiejskie</v>
          </cell>
          <cell r="N1145" t="str">
            <v>Wydatki</v>
          </cell>
          <cell r="O1145" t="str">
            <v>Bieżący</v>
          </cell>
        </row>
        <row r="1146">
          <cell r="C1146" t="str">
            <v>PO RYBY 2007-2013</v>
          </cell>
          <cell r="E1146" t="str">
            <v>Pomoc techniczna</v>
          </cell>
          <cell r="I1146">
            <v>0</v>
          </cell>
          <cell r="M1146" t="str">
            <v>Obszary Wiejskie</v>
          </cell>
          <cell r="N1146" t="str">
            <v>Wydatki</v>
          </cell>
          <cell r="O1146" t="str">
            <v>Bieżący</v>
          </cell>
        </row>
        <row r="1147">
          <cell r="C1147" t="str">
            <v>PO RYBY 2007-2013</v>
          </cell>
          <cell r="E1147" t="str">
            <v>Pomoc techniczna</v>
          </cell>
          <cell r="I1147">
            <v>0</v>
          </cell>
          <cell r="M1147" t="str">
            <v>Obszary Wiejskie</v>
          </cell>
          <cell r="N1147" t="str">
            <v>Wydatki</v>
          </cell>
          <cell r="O1147" t="str">
            <v>Bieżący</v>
          </cell>
        </row>
        <row r="1148">
          <cell r="C1148" t="str">
            <v>PO RYBY 2007-2013</v>
          </cell>
          <cell r="E1148" t="str">
            <v>Pomoc techniczna</v>
          </cell>
          <cell r="I1148">
            <v>41</v>
          </cell>
          <cell r="M1148" t="str">
            <v>Obszary Wiejskie</v>
          </cell>
          <cell r="N1148" t="str">
            <v>Wydatki</v>
          </cell>
          <cell r="O1148" t="str">
            <v>Bieżący</v>
          </cell>
        </row>
        <row r="1149">
          <cell r="C1149" t="str">
            <v>PO RYBY 2007-2013</v>
          </cell>
          <cell r="E1149" t="str">
            <v>Pomoc techniczna</v>
          </cell>
          <cell r="I1149">
            <v>0</v>
          </cell>
          <cell r="M1149" t="str">
            <v>Obszary Wiejskie</v>
          </cell>
          <cell r="N1149" t="str">
            <v>Wydatki</v>
          </cell>
          <cell r="O1149" t="str">
            <v>Majątkowy</v>
          </cell>
        </row>
        <row r="1150">
          <cell r="C1150" t="str">
            <v>PO RYBY 2007-2013</v>
          </cell>
          <cell r="E1150" t="str">
            <v>Pomoc techniczna</v>
          </cell>
          <cell r="I1150">
            <v>0</v>
          </cell>
          <cell r="M1150" t="str">
            <v>Obszary Wiejskie</v>
          </cell>
          <cell r="N1150" t="str">
            <v>Wydatki</v>
          </cell>
          <cell r="O1150" t="str">
            <v>Bieżący</v>
          </cell>
        </row>
        <row r="1151">
          <cell r="C1151" t="str">
            <v>PO RYBY 2007-2013</v>
          </cell>
          <cell r="E1151" t="str">
            <v>Pomoc techniczna</v>
          </cell>
          <cell r="I1151">
            <v>0</v>
          </cell>
          <cell r="M1151" t="str">
            <v>Obszary Wiejskie</v>
          </cell>
          <cell r="N1151" t="str">
            <v>Wydatki</v>
          </cell>
          <cell r="O1151" t="str">
            <v>Bieżący</v>
          </cell>
        </row>
        <row r="1152">
          <cell r="C1152" t="str">
            <v>PO RYBY 2007-2013</v>
          </cell>
          <cell r="E1152" t="str">
            <v>Pomoc techniczna</v>
          </cell>
          <cell r="I1152">
            <v>2326</v>
          </cell>
          <cell r="M1152" t="str">
            <v>Obszary Wiejskie</v>
          </cell>
          <cell r="N1152" t="str">
            <v>Wydatki</v>
          </cell>
          <cell r="O1152" t="str">
            <v>Bieżący</v>
          </cell>
        </row>
        <row r="1153">
          <cell r="C1153" t="str">
            <v>PO RYBY 2007-2013</v>
          </cell>
          <cell r="E1153" t="str">
            <v>Pomoc techniczna</v>
          </cell>
          <cell r="I1153">
            <v>2812</v>
          </cell>
          <cell r="M1153" t="str">
            <v>Obszary Wiejskie</v>
          </cell>
          <cell r="N1153" t="str">
            <v>Wydatki</v>
          </cell>
          <cell r="O1153" t="str">
            <v>Bieżący</v>
          </cell>
        </row>
        <row r="1154">
          <cell r="C1154" t="str">
            <v>PO RYBY 2007-2013</v>
          </cell>
          <cell r="E1154" t="str">
            <v>Pomoc techniczna</v>
          </cell>
          <cell r="I1154">
            <v>0</v>
          </cell>
          <cell r="M1154" t="str">
            <v>Obszary Wiejskie</v>
          </cell>
          <cell r="N1154" t="str">
            <v>Wydatki</v>
          </cell>
          <cell r="O1154" t="str">
            <v>Bieżący</v>
          </cell>
        </row>
        <row r="1155">
          <cell r="C1155" t="str">
            <v>PO RYBY 2007-2013</v>
          </cell>
          <cell r="E1155" t="str">
            <v>Pomoc techniczna</v>
          </cell>
          <cell r="I1155">
            <v>0</v>
          </cell>
          <cell r="M1155" t="str">
            <v>Obszary Wiejskie</v>
          </cell>
          <cell r="N1155" t="str">
            <v>Wydatki</v>
          </cell>
          <cell r="O1155" t="str">
            <v>Bieżący</v>
          </cell>
        </row>
        <row r="1156">
          <cell r="C1156" t="str">
            <v>PO RYBY 2007-2013</v>
          </cell>
          <cell r="E1156" t="str">
            <v>Pomoc techniczna</v>
          </cell>
          <cell r="I1156">
            <v>37</v>
          </cell>
          <cell r="M1156" t="str">
            <v>Obszary Wiejskie</v>
          </cell>
          <cell r="N1156" t="str">
            <v>Wydatki</v>
          </cell>
          <cell r="O1156" t="str">
            <v>Bieżący</v>
          </cell>
        </row>
        <row r="1157">
          <cell r="C1157" t="str">
            <v>PO RYBY 2007-2013</v>
          </cell>
          <cell r="E1157" t="str">
            <v>Pomoc techniczna</v>
          </cell>
          <cell r="I1157">
            <v>0</v>
          </cell>
          <cell r="M1157" t="str">
            <v>Obszary Wiejskie</v>
          </cell>
          <cell r="N1157" t="str">
            <v>Wydatki</v>
          </cell>
          <cell r="O1157" t="str">
            <v>Bieżący</v>
          </cell>
        </row>
        <row r="1158">
          <cell r="C1158" t="str">
            <v>PO RYBY 2007-2013</v>
          </cell>
          <cell r="E1158" t="str">
            <v>Pomoc techniczna</v>
          </cell>
          <cell r="I1158">
            <v>0</v>
          </cell>
          <cell r="M1158" t="str">
            <v>Obszary Wiejskie</v>
          </cell>
          <cell r="N1158" t="str">
            <v>Wydatki</v>
          </cell>
          <cell r="O1158" t="str">
            <v>Bieżący</v>
          </cell>
        </row>
        <row r="1159">
          <cell r="C1159" t="str">
            <v>PO RYBY 2007-2013</v>
          </cell>
          <cell r="E1159" t="str">
            <v>Pomoc techniczna</v>
          </cell>
          <cell r="I1159">
            <v>0</v>
          </cell>
          <cell r="M1159" t="str">
            <v>Obszary Wiejskie</v>
          </cell>
          <cell r="N1159" t="str">
            <v>Wydatki</v>
          </cell>
          <cell r="O1159" t="str">
            <v>Bieżący</v>
          </cell>
        </row>
        <row r="1160">
          <cell r="C1160" t="str">
            <v>PO RYBY 2007-2013</v>
          </cell>
          <cell r="E1160" t="str">
            <v>Pomoc techniczna</v>
          </cell>
          <cell r="I1160">
            <v>0</v>
          </cell>
          <cell r="M1160" t="str">
            <v>Obszary Wiejskie</v>
          </cell>
          <cell r="N1160" t="str">
            <v>Wydatki</v>
          </cell>
          <cell r="O1160" t="str">
            <v>Majątkowy</v>
          </cell>
        </row>
        <row r="1161">
          <cell r="C1161" t="str">
            <v>PO RYBY 2007-2013</v>
          </cell>
          <cell r="E1161" t="str">
            <v>Pomoc techniczna</v>
          </cell>
          <cell r="I1161">
            <v>0</v>
          </cell>
          <cell r="M1161" t="str">
            <v>Obszary Wiejskie</v>
          </cell>
          <cell r="N1161" t="str">
            <v>Wydatki</v>
          </cell>
          <cell r="O1161" t="str">
            <v>Majątkowy</v>
          </cell>
        </row>
        <row r="1162">
          <cell r="C1162" t="str">
            <v>PO RYBY 2007-2013</v>
          </cell>
          <cell r="E1162" t="str">
            <v>Pomoc techniczna</v>
          </cell>
          <cell r="I1162">
            <v>193300</v>
          </cell>
          <cell r="M1162" t="str">
            <v>Obszary Wiejskie</v>
          </cell>
          <cell r="N1162" t="str">
            <v>Dochody</v>
          </cell>
          <cell r="O1162" t="str">
            <v>Bieżący</v>
          </cell>
        </row>
        <row r="1163">
          <cell r="C1163" t="str">
            <v>PO RYBY 2007-2013</v>
          </cell>
          <cell r="E1163" t="str">
            <v>Pomoc techniczna</v>
          </cell>
          <cell r="I1163">
            <v>70700</v>
          </cell>
          <cell r="M1163" t="str">
            <v>Obszary Wiejskie</v>
          </cell>
          <cell r="N1163" t="str">
            <v>Dochody</v>
          </cell>
          <cell r="O1163" t="str">
            <v>Bieżący</v>
          </cell>
        </row>
        <row r="1164">
          <cell r="C1164" t="str">
            <v>PO RYBY 2007-2013</v>
          </cell>
          <cell r="E1164" t="str">
            <v>Pomoc techniczna</v>
          </cell>
          <cell r="I1164">
            <v>31000</v>
          </cell>
          <cell r="M1164" t="str">
            <v>Obszary Wiejskie</v>
          </cell>
          <cell r="N1164" t="str">
            <v>Dochody</v>
          </cell>
          <cell r="O1164" t="str">
            <v>Bieżący</v>
          </cell>
        </row>
        <row r="1165">
          <cell r="C1165" t="str">
            <v>PO RYBY 2007-2013</v>
          </cell>
          <cell r="E1165" t="str">
            <v>Pomoc techniczna</v>
          </cell>
          <cell r="I1165">
            <v>0</v>
          </cell>
          <cell r="M1165" t="str">
            <v>Obszary Wiejskie</v>
          </cell>
          <cell r="N1165" t="str">
            <v>Dochody</v>
          </cell>
          <cell r="O1165" t="str">
            <v>Bieżący</v>
          </cell>
        </row>
        <row r="1166">
          <cell r="C1166" t="str">
            <v>PO RYBY 2007-2013</v>
          </cell>
          <cell r="E1166" t="str">
            <v>Pomoc techniczna</v>
          </cell>
          <cell r="I1166">
            <v>0</v>
          </cell>
          <cell r="M1166" t="str">
            <v>Obszary Wiejskie</v>
          </cell>
          <cell r="N1166" t="str">
            <v>Dochody</v>
          </cell>
          <cell r="O1166" t="str">
            <v>Majątkowy</v>
          </cell>
        </row>
        <row r="1167">
          <cell r="C1167" t="str">
            <v>PO RYBY 2007-2013</v>
          </cell>
          <cell r="E1167" t="str">
            <v>Pomoc techniczna</v>
          </cell>
          <cell r="I1167">
            <v>0</v>
          </cell>
          <cell r="M1167" t="str">
            <v>Obszary Wiejskie</v>
          </cell>
          <cell r="N1167" t="str">
            <v>Dochody</v>
          </cell>
          <cell r="O1167" t="str">
            <v>Majątkowy</v>
          </cell>
        </row>
        <row r="1168">
          <cell r="C1168" t="str">
            <v>PO RYBY 2007-2013</v>
          </cell>
          <cell r="E1168" t="str">
            <v>Pomoc techniczna</v>
          </cell>
          <cell r="I1168">
            <v>0</v>
          </cell>
          <cell r="M1168" t="str">
            <v>Obszary Wiejskie</v>
          </cell>
          <cell r="N1168" t="str">
            <v>Dochody</v>
          </cell>
          <cell r="O1168" t="str">
            <v>Majątkowy</v>
          </cell>
        </row>
        <row r="1169">
          <cell r="C1169" t="str">
            <v>PO RYBY 2007-2013</v>
          </cell>
          <cell r="E1169" t="str">
            <v>Pomoc techniczna</v>
          </cell>
          <cell r="M1169" t="str">
            <v>Obszary Wiejskie</v>
          </cell>
          <cell r="N1169" t="str">
            <v>Dochody</v>
          </cell>
          <cell r="O1169" t="str">
            <v>Majątkowy</v>
          </cell>
        </row>
        <row r="1170">
          <cell r="C1170" t="str">
            <v>Program Współpracy Transgranicznej Południowy Bałtyk 2007-2013</v>
          </cell>
          <cell r="E1170" t="str">
            <v>LIFEscape - Krajobraz jako byt</v>
          </cell>
          <cell r="I1170">
            <v>0</v>
          </cell>
          <cell r="M1170" t="str">
            <v>Park Krajobrazowy Wysoczyzny Elbląskiej</v>
          </cell>
          <cell r="N1170" t="str">
            <v>Wydatki</v>
          </cell>
          <cell r="O1170" t="str">
            <v>Bieżący</v>
          </cell>
        </row>
        <row r="1171">
          <cell r="C1171" t="str">
            <v>Program Współpracy Transgranicznej Południowy Bałtyk 2007-2013</v>
          </cell>
          <cell r="E1171" t="str">
            <v>LIFEscape - Krajobraz jako byt</v>
          </cell>
          <cell r="I1171">
            <v>0</v>
          </cell>
          <cell r="M1171" t="str">
            <v>Park Krajobrazowy Wysoczyzny Elbląskiej</v>
          </cell>
          <cell r="N1171" t="str">
            <v>Wydatki</v>
          </cell>
          <cell r="O1171" t="str">
            <v>Bieżący</v>
          </cell>
        </row>
        <row r="1172">
          <cell r="C1172" t="str">
            <v>Program Współpracy Transgranicznej Południowy Bałtyk 2007-2013</v>
          </cell>
          <cell r="E1172" t="str">
            <v>LIFEscape - Krajobraz jako byt</v>
          </cell>
          <cell r="I1172">
            <v>44221</v>
          </cell>
          <cell r="M1172" t="str">
            <v>Park Krajobrazowy Wysoczyzny Elbląskiej</v>
          </cell>
          <cell r="N1172" t="str">
            <v>Wydatki</v>
          </cell>
          <cell r="O1172" t="str">
            <v>Bieżący</v>
          </cell>
        </row>
        <row r="1173">
          <cell r="C1173" t="str">
            <v>Program Współpracy Transgranicznej Południowy Bałtyk 2007-2013</v>
          </cell>
          <cell r="E1173" t="str">
            <v>LIFEscape - Krajobraz jako byt</v>
          </cell>
          <cell r="I1173">
            <v>0</v>
          </cell>
          <cell r="M1173" t="str">
            <v>Park Krajobrazowy Wysoczyzny Elbląskiej</v>
          </cell>
          <cell r="N1173" t="str">
            <v>Wydatki</v>
          </cell>
          <cell r="O1173" t="str">
            <v>Bieżący</v>
          </cell>
        </row>
        <row r="1174">
          <cell r="C1174" t="str">
            <v>Program Współpracy Transgranicznej Południowy Bałtyk 2007-2013</v>
          </cell>
          <cell r="E1174" t="str">
            <v>LIFEscape - Krajobraz jako byt</v>
          </cell>
          <cell r="I1174">
            <v>0</v>
          </cell>
          <cell r="M1174" t="str">
            <v>Park Krajobrazowy Wysoczyzny Elbląskiej</v>
          </cell>
          <cell r="N1174" t="str">
            <v>Wydatki</v>
          </cell>
          <cell r="O1174" t="str">
            <v>Bieżący</v>
          </cell>
        </row>
        <row r="1175">
          <cell r="C1175" t="str">
            <v>Program Współpracy Transgranicznej Południowy Bałtyk 2007-2013</v>
          </cell>
          <cell r="E1175" t="str">
            <v>LIFEscape - Krajobraz jako byt</v>
          </cell>
          <cell r="I1175">
            <v>3061</v>
          </cell>
          <cell r="M1175" t="str">
            <v>Park Krajobrazowy Wysoczyzny Elbląskiej</v>
          </cell>
          <cell r="N1175" t="str">
            <v>Wydatki</v>
          </cell>
          <cell r="O1175" t="str">
            <v>Bieżący</v>
          </cell>
        </row>
        <row r="1176">
          <cell r="C1176" t="str">
            <v>Program Współpracy Transgranicznej Południowy Bałtyk 2007-2013</v>
          </cell>
          <cell r="E1176" t="str">
            <v>LIFEscape - Krajobraz jako byt</v>
          </cell>
          <cell r="I1176">
            <v>0</v>
          </cell>
          <cell r="M1176" t="str">
            <v>Park Krajobrazowy Wysoczyzny Elbląskiej</v>
          </cell>
          <cell r="N1176" t="str">
            <v>Wydatki</v>
          </cell>
          <cell r="O1176" t="str">
            <v>Bieżący</v>
          </cell>
        </row>
        <row r="1177">
          <cell r="C1177" t="str">
            <v>Program Współpracy Transgranicznej Południowy Bałtyk 2007-2013</v>
          </cell>
          <cell r="E1177" t="str">
            <v>LIFEscape - Krajobraz jako byt</v>
          </cell>
          <cell r="I1177">
            <v>0</v>
          </cell>
          <cell r="M1177" t="str">
            <v>Park Krajobrazowy Wysoczyzny Elbląskiej</v>
          </cell>
          <cell r="N1177" t="str">
            <v>Wydatki</v>
          </cell>
          <cell r="O1177" t="str">
            <v>Bieżący</v>
          </cell>
        </row>
        <row r="1178">
          <cell r="C1178" t="str">
            <v>Program Współpracy Transgranicznej Południowy Bałtyk 2007-2013</v>
          </cell>
          <cell r="E1178" t="str">
            <v>LIFEscape - Krajobraz jako byt</v>
          </cell>
          <cell r="I1178">
            <v>8333</v>
          </cell>
          <cell r="M1178" t="str">
            <v>Park Krajobrazowy Wysoczyzny Elbląskiej</v>
          </cell>
          <cell r="N1178" t="str">
            <v>Wydatki</v>
          </cell>
          <cell r="O1178" t="str">
            <v>Bieżący</v>
          </cell>
        </row>
        <row r="1179">
          <cell r="C1179" t="str">
            <v>Program Współpracy Transgranicznej Południowy Bałtyk 2007-2013</v>
          </cell>
          <cell r="E1179" t="str">
            <v>LIFEscape - Krajobraz jako byt</v>
          </cell>
          <cell r="I1179">
            <v>0</v>
          </cell>
          <cell r="M1179" t="str">
            <v>Park Krajobrazowy Wysoczyzny Elbląskiej</v>
          </cell>
          <cell r="N1179" t="str">
            <v>Wydatki</v>
          </cell>
          <cell r="O1179" t="str">
            <v>Bieżący</v>
          </cell>
        </row>
        <row r="1180">
          <cell r="C1180" t="str">
            <v>Program Współpracy Transgranicznej Południowy Bałtyk 2007-2013</v>
          </cell>
          <cell r="E1180" t="str">
            <v>LIFEscape - Krajobraz jako byt</v>
          </cell>
          <cell r="I1180">
            <v>0</v>
          </cell>
          <cell r="M1180" t="str">
            <v>Park Krajobrazowy Wysoczyzny Elbląskiej</v>
          </cell>
          <cell r="N1180" t="str">
            <v>Wydatki</v>
          </cell>
          <cell r="O1180" t="str">
            <v>Bieżący</v>
          </cell>
        </row>
        <row r="1181">
          <cell r="C1181" t="str">
            <v>Program Współpracy Transgranicznej Południowy Bałtyk 2007-2013</v>
          </cell>
          <cell r="E1181" t="str">
            <v>LIFEscape - Krajobraz jako byt</v>
          </cell>
          <cell r="I1181">
            <v>1157</v>
          </cell>
          <cell r="M1181" t="str">
            <v>Park Krajobrazowy Wysoczyzny Elbląskiej</v>
          </cell>
          <cell r="N1181" t="str">
            <v>Wydatki</v>
          </cell>
          <cell r="O1181" t="str">
            <v>Bieżący</v>
          </cell>
        </row>
        <row r="1182">
          <cell r="C1182" t="str">
            <v>Program Współpracy Transgranicznej Południowy Bałtyk 2007-2013</v>
          </cell>
          <cell r="E1182" t="str">
            <v>LIFEscape - Krajobraz jako byt</v>
          </cell>
          <cell r="I1182">
            <v>0</v>
          </cell>
          <cell r="M1182" t="str">
            <v>Park Krajobrazowy Wysoczyzny Elbląskiej</v>
          </cell>
          <cell r="N1182" t="str">
            <v>Wydatki</v>
          </cell>
          <cell r="O1182" t="str">
            <v>Bieżący</v>
          </cell>
        </row>
        <row r="1183">
          <cell r="C1183" t="str">
            <v>Program Współpracy Transgranicznej Południowy Bałtyk 2007-2013</v>
          </cell>
          <cell r="E1183" t="str">
            <v>LIFEscape - Krajobraz jako byt</v>
          </cell>
          <cell r="I1183">
            <v>0</v>
          </cell>
          <cell r="M1183" t="str">
            <v>Park Krajobrazowy Wysoczyzny Elbląskiej</v>
          </cell>
          <cell r="N1183" t="str">
            <v>Wydatki</v>
          </cell>
          <cell r="O1183" t="str">
            <v>Bieżący</v>
          </cell>
        </row>
        <row r="1184">
          <cell r="C1184" t="str">
            <v>Program Współpracy Transgranicznej Południowy Bałtyk 2007-2013</v>
          </cell>
          <cell r="E1184" t="str">
            <v>LIFEscape - Krajobraz jako byt</v>
          </cell>
          <cell r="I1184">
            <v>0</v>
          </cell>
          <cell r="M1184" t="str">
            <v>Park Krajobrazowy Wysoczyzny Elbląskiej</v>
          </cell>
          <cell r="N1184" t="str">
            <v>Wydatki</v>
          </cell>
          <cell r="O1184" t="str">
            <v>Bieżący</v>
          </cell>
        </row>
        <row r="1185">
          <cell r="C1185" t="str">
            <v>Program Współpracy Transgranicznej Południowy Bałtyk 2007-2013</v>
          </cell>
          <cell r="E1185" t="str">
            <v>LIFEscape - Krajobraz jako byt</v>
          </cell>
          <cell r="I1185">
            <v>0</v>
          </cell>
          <cell r="M1185" t="str">
            <v>Park Krajobrazowy Wysoczyzny Elbląskiej</v>
          </cell>
          <cell r="N1185" t="str">
            <v>Wydatki</v>
          </cell>
          <cell r="O1185" t="str">
            <v>Bieżący</v>
          </cell>
        </row>
        <row r="1186">
          <cell r="C1186" t="str">
            <v>Program Współpracy Transgranicznej Południowy Bałtyk 2007-2013</v>
          </cell>
          <cell r="E1186" t="str">
            <v>LIFEscape - Krajobraz jako byt</v>
          </cell>
          <cell r="I1186">
            <v>0</v>
          </cell>
          <cell r="M1186" t="str">
            <v>Park Krajobrazowy Wysoczyzny Elbląskiej</v>
          </cell>
          <cell r="N1186" t="str">
            <v>Wydatki</v>
          </cell>
          <cell r="O1186" t="str">
            <v>Bieżący</v>
          </cell>
        </row>
        <row r="1187">
          <cell r="C1187" t="str">
            <v>Program Współpracy Transgranicznej Południowy Bałtyk 2007-2013</v>
          </cell>
          <cell r="E1187" t="str">
            <v>LIFEscape - Krajobraz jako byt</v>
          </cell>
          <cell r="I1187">
            <v>2735</v>
          </cell>
          <cell r="M1187" t="str">
            <v>Park Krajobrazowy Wysoczyzny Elbląskiej</v>
          </cell>
          <cell r="N1187" t="str">
            <v>Wydatki</v>
          </cell>
          <cell r="O1187" t="str">
            <v>Bieżący</v>
          </cell>
        </row>
        <row r="1188">
          <cell r="C1188" t="str">
            <v>Program Współpracy Transgranicznej Południowy Bałtyk 2007-2013</v>
          </cell>
          <cell r="E1188" t="str">
            <v>LIFEscape - Krajobraz jako byt</v>
          </cell>
          <cell r="I1188">
            <v>0</v>
          </cell>
          <cell r="M1188" t="str">
            <v>Park Krajobrazowy Wysoczyzny Elbląskiej</v>
          </cell>
          <cell r="N1188" t="str">
            <v>Wydatki</v>
          </cell>
          <cell r="O1188" t="str">
            <v>Bieżący</v>
          </cell>
        </row>
        <row r="1189">
          <cell r="C1189" t="str">
            <v>Program Współpracy Transgranicznej Południowy Bałtyk 2007-2013</v>
          </cell>
          <cell r="E1189" t="str">
            <v>LIFEscape - Krajobraz jako byt</v>
          </cell>
          <cell r="I1189">
            <v>0</v>
          </cell>
          <cell r="M1189" t="str">
            <v>Park Krajobrazowy Wysoczyzny Elbląskiej</v>
          </cell>
          <cell r="N1189" t="str">
            <v>Wydatki</v>
          </cell>
          <cell r="O1189" t="str">
            <v>Bieżący</v>
          </cell>
        </row>
        <row r="1190">
          <cell r="C1190" t="str">
            <v>Program Współpracy Transgranicznej Południowy Bałtyk 2007-2013</v>
          </cell>
          <cell r="E1190" t="str">
            <v>LIFEscape - Krajobraz jako byt</v>
          </cell>
          <cell r="I1190">
            <v>45015</v>
          </cell>
          <cell r="M1190" t="str">
            <v>Park Krajobrazowy Wysoczyzny Elbląskiej</v>
          </cell>
          <cell r="N1190" t="str">
            <v>Wydatki</v>
          </cell>
          <cell r="O1190" t="str">
            <v>Bieżący</v>
          </cell>
        </row>
        <row r="1191">
          <cell r="C1191" t="str">
            <v>Program Współpracy Transgranicznej Południowy Bałtyk 2007-2013</v>
          </cell>
          <cell r="E1191" t="str">
            <v>LIFEscape - Krajobraz jako byt</v>
          </cell>
          <cell r="I1191">
            <v>0</v>
          </cell>
          <cell r="M1191" t="str">
            <v>Park Krajobrazowy Wysoczyzny Elbląskiej</v>
          </cell>
          <cell r="N1191" t="str">
            <v>Wydatki</v>
          </cell>
          <cell r="O1191" t="str">
            <v>Bieżący</v>
          </cell>
        </row>
        <row r="1192">
          <cell r="C1192" t="str">
            <v>Program Współpracy Transgranicznej Południowy Bałtyk 2007-2013</v>
          </cell>
          <cell r="E1192" t="str">
            <v>LIFEscape - Krajobraz jako byt</v>
          </cell>
          <cell r="I1192">
            <v>0</v>
          </cell>
          <cell r="M1192" t="str">
            <v>Park Krajobrazowy Wysoczyzny Elbląskiej</v>
          </cell>
          <cell r="N1192" t="str">
            <v>Wydatki</v>
          </cell>
          <cell r="O1192" t="str">
            <v>Bieżący</v>
          </cell>
        </row>
        <row r="1193">
          <cell r="C1193" t="str">
            <v>Program Współpracy Transgranicznej Południowy Bałtyk 2007-2013</v>
          </cell>
          <cell r="E1193" t="str">
            <v>LIFEscape - Krajobraz jako byt</v>
          </cell>
          <cell r="I1193">
            <v>910</v>
          </cell>
          <cell r="M1193" t="str">
            <v>Park Krajobrazowy Wysoczyzny Elbląskiej</v>
          </cell>
          <cell r="N1193" t="str">
            <v>Wydatki</v>
          </cell>
          <cell r="O1193" t="str">
            <v>Bieżący</v>
          </cell>
        </row>
        <row r="1194">
          <cell r="C1194" t="str">
            <v>Program Współpracy Transgranicznej Południowy Bałtyk 2007-2013</v>
          </cell>
          <cell r="E1194" t="str">
            <v>LIFEscape - Krajobraz jako byt</v>
          </cell>
          <cell r="I1194">
            <v>0</v>
          </cell>
          <cell r="M1194" t="str">
            <v>Park Krajobrazowy Wysoczyzny Elbląskiej</v>
          </cell>
          <cell r="N1194" t="str">
            <v>Wydatki</v>
          </cell>
          <cell r="O1194" t="str">
            <v>Bieżący</v>
          </cell>
        </row>
        <row r="1195">
          <cell r="C1195" t="str">
            <v>Program Współpracy Transgranicznej Południowy Bałtyk 2007-2013</v>
          </cell>
          <cell r="E1195" t="str">
            <v>LIFEscape - Krajobraz jako byt</v>
          </cell>
          <cell r="I1195">
            <v>0</v>
          </cell>
          <cell r="M1195" t="str">
            <v>Park Krajobrazowy Wysoczyzny Elbląskiej</v>
          </cell>
          <cell r="N1195" t="str">
            <v>Wydatki</v>
          </cell>
          <cell r="O1195" t="str">
            <v>Bieżący</v>
          </cell>
        </row>
        <row r="1196">
          <cell r="C1196" t="str">
            <v>Program Współpracy Transgranicznej Południowy Bałtyk 2007-2013</v>
          </cell>
          <cell r="E1196" t="str">
            <v>LIFEscape - Krajobraz jako byt</v>
          </cell>
          <cell r="I1196">
            <v>179</v>
          </cell>
          <cell r="M1196" t="str">
            <v>Park Krajobrazowy Wysoczyzny Elbląskiej</v>
          </cell>
          <cell r="N1196" t="str">
            <v>Wydatki</v>
          </cell>
          <cell r="O1196" t="str">
            <v>Bieżący</v>
          </cell>
        </row>
        <row r="1197">
          <cell r="C1197" t="str">
            <v>Program Współpracy Transgranicznej Południowy Bałtyk 2007-2013</v>
          </cell>
          <cell r="E1197" t="str">
            <v>LIFEscape - Krajobraz jako byt</v>
          </cell>
          <cell r="I1197">
            <v>0</v>
          </cell>
          <cell r="M1197" t="str">
            <v>Park Krajobrazowy Wysoczyzny Elbląskiej</v>
          </cell>
          <cell r="N1197" t="str">
            <v>Wydatki</v>
          </cell>
          <cell r="O1197" t="str">
            <v>Bieżący</v>
          </cell>
        </row>
        <row r="1198">
          <cell r="C1198" t="str">
            <v>Program Współpracy Transgranicznej Południowy Bałtyk 2007-2013</v>
          </cell>
          <cell r="E1198" t="str">
            <v>LIFEscape - Krajobraz jako byt</v>
          </cell>
          <cell r="I1198">
            <v>0</v>
          </cell>
          <cell r="M1198" t="str">
            <v>Park Krajobrazowy Wysoczyzny Elbląskiej</v>
          </cell>
          <cell r="N1198" t="str">
            <v>Wydatki</v>
          </cell>
          <cell r="O1198" t="str">
            <v>Bieżący</v>
          </cell>
        </row>
        <row r="1199">
          <cell r="C1199" t="str">
            <v>Program Współpracy Transgranicznej Południowy Bałtyk 2007-2013</v>
          </cell>
          <cell r="E1199" t="str">
            <v>LIFEscape - Krajobraz jako byt</v>
          </cell>
          <cell r="I1199">
            <v>5611</v>
          </cell>
          <cell r="M1199" t="str">
            <v>Park Krajobrazowy Wysoczyzny Elbląskiej</v>
          </cell>
          <cell r="N1199" t="str">
            <v>Wydatki</v>
          </cell>
          <cell r="O1199" t="str">
            <v>Bieżący</v>
          </cell>
        </row>
        <row r="1200">
          <cell r="C1200" t="str">
            <v>Program Współpracy Transgranicznej Południowy Bałtyk 2007-2013</v>
          </cell>
          <cell r="E1200" t="str">
            <v>LIFEscape - Krajobraz jako byt</v>
          </cell>
          <cell r="I1200">
            <v>0</v>
          </cell>
          <cell r="M1200" t="str">
            <v>Park Krajobrazowy Wysoczyzny Elbląskiej</v>
          </cell>
          <cell r="N1200" t="str">
            <v>Wydatki</v>
          </cell>
          <cell r="O1200" t="str">
            <v>Majątkowy</v>
          </cell>
        </row>
        <row r="1201">
          <cell r="C1201" t="str">
            <v>Program Współpracy Transgranicznej Południowy Bałtyk 2007-2013</v>
          </cell>
          <cell r="E1201" t="str">
            <v>LIFEscape - Krajobraz jako byt</v>
          </cell>
          <cell r="I1201">
            <v>0</v>
          </cell>
          <cell r="M1201" t="str">
            <v>Park Krajobrazowy Wysoczyzny Elbląskiej</v>
          </cell>
          <cell r="N1201" t="str">
            <v>Wydatki</v>
          </cell>
          <cell r="O1201" t="str">
            <v>Majątkowy</v>
          </cell>
        </row>
        <row r="1202">
          <cell r="C1202" t="str">
            <v>Program Współpracy Transgranicznej Południowy Bałtyk 2007-2013</v>
          </cell>
          <cell r="E1202" t="str">
            <v>LIFEscape - Krajobraz jako byt</v>
          </cell>
          <cell r="I1202">
            <v>7644</v>
          </cell>
          <cell r="M1202" t="str">
            <v>Park Krajobrazowy Wysoczyzny Elbląskiej</v>
          </cell>
          <cell r="N1202" t="str">
            <v>Wydatki</v>
          </cell>
          <cell r="O1202" t="str">
            <v>Bieżący</v>
          </cell>
        </row>
        <row r="1203">
          <cell r="C1203" t="str">
            <v>Program Współpracy Transgranicznej Południowy Bałtyk 2007-2013</v>
          </cell>
          <cell r="E1203" t="str">
            <v>LIFEscape - Krajobraz jako byt</v>
          </cell>
          <cell r="I1203">
            <v>0</v>
          </cell>
          <cell r="M1203" t="str">
            <v>Park Krajobrazowy Wysoczyzny Elbląskiej</v>
          </cell>
          <cell r="N1203" t="str">
            <v>Wydatki</v>
          </cell>
          <cell r="O1203" t="str">
            <v>Bieżący</v>
          </cell>
        </row>
        <row r="1204">
          <cell r="C1204" t="str">
            <v>Program Współpracy Transgranicznej Południowy Bałtyk 2007-2013</v>
          </cell>
          <cell r="E1204" t="str">
            <v>LIFEscape - Krajobraz jako byt</v>
          </cell>
          <cell r="I1204">
            <v>161</v>
          </cell>
          <cell r="M1204" t="str">
            <v>Park Krajobrazowy Wysoczyzny Elbląskiej</v>
          </cell>
          <cell r="N1204" t="str">
            <v>Wydatki</v>
          </cell>
          <cell r="O1204" t="str">
            <v>Bieżący</v>
          </cell>
        </row>
        <row r="1205">
          <cell r="C1205" t="str">
            <v>Program Współpracy Transgranicznej Południowy Bałtyk 2007-2013</v>
          </cell>
          <cell r="E1205" t="str">
            <v>LIFEscape - Krajobraz jako byt</v>
          </cell>
          <cell r="I1205">
            <v>204</v>
          </cell>
          <cell r="M1205" t="str">
            <v>Park Krajobrazowy Wysoczyzny Elbląskiej</v>
          </cell>
          <cell r="N1205" t="str">
            <v>Wydatki</v>
          </cell>
          <cell r="O1205" t="str">
            <v>Bieżący</v>
          </cell>
        </row>
        <row r="1206">
          <cell r="C1206" t="str">
            <v>Program Współpracy Transgranicznej Południowy Bałtyk 2007-2013</v>
          </cell>
          <cell r="E1206" t="str">
            <v>LIFEscape - Krajobraz jako byt</v>
          </cell>
          <cell r="I1206">
            <v>1471</v>
          </cell>
          <cell r="M1206" t="str">
            <v>Park Krajobrazowy Wysoczyzny Elbląskiej</v>
          </cell>
          <cell r="N1206" t="str">
            <v>Wydatki</v>
          </cell>
          <cell r="O1206" t="str">
            <v>Bieżący</v>
          </cell>
        </row>
        <row r="1207">
          <cell r="C1207" t="str">
            <v>Program Współpracy Transgranicznej Południowy Bałtyk 2007-2013</v>
          </cell>
          <cell r="E1207" t="str">
            <v>LIFEscape - Krajobraz jako byt</v>
          </cell>
          <cell r="I1207">
            <v>540</v>
          </cell>
          <cell r="M1207" t="str">
            <v>Park Krajobrazowy Wysoczyzny Elbląskiej</v>
          </cell>
          <cell r="N1207" t="str">
            <v>Wydatki</v>
          </cell>
          <cell r="O1207" t="str">
            <v>Bieżący</v>
          </cell>
        </row>
        <row r="1208">
          <cell r="C1208" t="str">
            <v>Program Współpracy Transgranicznej Południowy Bałtyk 2007-2013</v>
          </cell>
          <cell r="E1208" t="str">
            <v>LIFEscape - Krajobraz jako byt</v>
          </cell>
          <cell r="I1208">
            <v>7804</v>
          </cell>
          <cell r="M1208" t="str">
            <v>Park Krajobrazowy Wysoczyzny Elbląskiej</v>
          </cell>
          <cell r="N1208" t="str">
            <v>Wydatki</v>
          </cell>
          <cell r="O1208" t="str">
            <v>Bieżący</v>
          </cell>
        </row>
        <row r="1209">
          <cell r="C1209" t="str">
            <v>Program Współpracy Transgranicznej Południowy Bałtyk 2007-2013</v>
          </cell>
          <cell r="E1209" t="str">
            <v>LIFEscape - Krajobraz jako byt</v>
          </cell>
          <cell r="I1209">
            <v>990</v>
          </cell>
          <cell r="M1209" t="str">
            <v>Park Krajobrazowy Wysoczyzny Elbląskiej</v>
          </cell>
          <cell r="N1209" t="str">
            <v>Wydatki</v>
          </cell>
          <cell r="O1209" t="str">
            <v>Bieżący</v>
          </cell>
        </row>
        <row r="1210">
          <cell r="C1210" t="str">
            <v>Program Współpracy Transgranicznej Południowy Bałtyk 2007-2013</v>
          </cell>
          <cell r="E1210" t="str">
            <v>LIFEscape - Krajobraz jako byt</v>
          </cell>
          <cell r="M1210" t="str">
            <v>Park Krajobrazowy Wysoczyzny Elbląskiej</v>
          </cell>
          <cell r="N1210" t="str">
            <v>Wydatki</v>
          </cell>
          <cell r="O1210" t="str">
            <v>Bieżący</v>
          </cell>
        </row>
        <row r="1211">
          <cell r="C1211" t="str">
            <v>Program Współpracy Transgranicznej Południowy Bałtyk 2007-2013</v>
          </cell>
          <cell r="E1211" t="str">
            <v>LIFEscape - Krajobraz jako byt</v>
          </cell>
          <cell r="I1211">
            <v>31</v>
          </cell>
          <cell r="M1211" t="str">
            <v>Park Krajobrazowy Wysoczyzny Elbląskiej</v>
          </cell>
          <cell r="N1211" t="str">
            <v>Wydatki</v>
          </cell>
          <cell r="O1211" t="str">
            <v>Bieżący</v>
          </cell>
        </row>
        <row r="1212">
          <cell r="C1212" t="str">
            <v>Program Współpracy Transgranicznej Południowy Bałtyk 2007-2013</v>
          </cell>
          <cell r="E1212" t="str">
            <v>LIFEscape - Krajobraz jako byt</v>
          </cell>
          <cell r="I1212">
            <v>483</v>
          </cell>
          <cell r="M1212" t="str">
            <v>Park Krajobrazowy Wysoczyzny Elbląskiej</v>
          </cell>
          <cell r="N1212" t="str">
            <v>Wydatki</v>
          </cell>
          <cell r="O1212" t="str">
            <v>Bieżący</v>
          </cell>
        </row>
        <row r="1213">
          <cell r="C1213" t="str">
            <v>Program Współpracy Transgranicznej Południowy Bałtyk 2007-2013</v>
          </cell>
          <cell r="E1213" t="str">
            <v>LIFEscape - Krajobraz jako byt</v>
          </cell>
          <cell r="I1213">
            <v>0</v>
          </cell>
          <cell r="M1213" t="str">
            <v>Park Krajobrazowy Wysoczyzny Elbląskiej</v>
          </cell>
          <cell r="N1213" t="str">
            <v>Wydatki</v>
          </cell>
          <cell r="O1213" t="str">
            <v>Bieżący</v>
          </cell>
        </row>
        <row r="1214">
          <cell r="C1214" t="str">
            <v>Program Współpracy Transgranicznej Południowy Bałtyk 2007-2013</v>
          </cell>
          <cell r="E1214" t="str">
            <v>LIFEscape - Krajobraz jako byt</v>
          </cell>
          <cell r="M1214" t="str">
            <v>Park Krajobrazowy Wysoczyzny Elbląskiej</v>
          </cell>
          <cell r="N1214" t="str">
            <v>Dochody</v>
          </cell>
          <cell r="O1214" t="str">
            <v>Bieżący</v>
          </cell>
        </row>
        <row r="1215">
          <cell r="C1215" t="str">
            <v>Program Współpracy Transgranicznej Południowy Bałtyk 2007-2013</v>
          </cell>
          <cell r="E1215" t="str">
            <v>LIFEscape - Krajobraz jako byt</v>
          </cell>
          <cell r="M1215" t="str">
            <v>Park Krajobrazowy Wysoczyzny Elbląskiej</v>
          </cell>
          <cell r="N1215" t="str">
            <v>Dochody</v>
          </cell>
          <cell r="O1215" t="str">
            <v>Bieżący</v>
          </cell>
        </row>
        <row r="1216">
          <cell r="C1216" t="str">
            <v>Program Współpracy Transgranicznej Południowy Bałtyk 2007-2013</v>
          </cell>
          <cell r="E1216" t="str">
            <v>LIFEscape - Krajobraz jako byt</v>
          </cell>
          <cell r="M1216" t="str">
            <v>Park Krajobrazowy Wysoczyzny Elbląskiej</v>
          </cell>
          <cell r="N1216" t="str">
            <v>Dochody</v>
          </cell>
          <cell r="O1216" t="str">
            <v>Bieżący</v>
          </cell>
        </row>
        <row r="1217">
          <cell r="C1217" t="str">
            <v>Program Współpracy Transgranicznej Południowy Bałtyk 2007-2013</v>
          </cell>
          <cell r="E1217" t="str">
            <v>LIFEscape - Krajobraz jako byt</v>
          </cell>
          <cell r="M1217" t="str">
            <v>Park Krajobrazowy Wysoczyzny Elbląskiej</v>
          </cell>
          <cell r="N1217" t="str">
            <v>Dochody</v>
          </cell>
          <cell r="O1217" t="str">
            <v>Majątkowy</v>
          </cell>
        </row>
        <row r="1218">
          <cell r="C1218" t="str">
            <v>Program Współpracy Transgranicznej Południowy Bałtyk 2007-2013</v>
          </cell>
          <cell r="E1218" t="str">
            <v>LIFEscape - Krajobraz jako byt</v>
          </cell>
          <cell r="M1218" t="str">
            <v>Park Krajobrazowy Wysoczyzny Elbląskiej</v>
          </cell>
          <cell r="N1218" t="str">
            <v>Dochody</v>
          </cell>
          <cell r="O1218" t="str">
            <v>Majątkowy</v>
          </cell>
        </row>
        <row r="1219">
          <cell r="C1219" t="str">
            <v>RPO</v>
          </cell>
          <cell r="E1219" t="str">
            <v>Rozbudowa infrastruktury informatycznej WZLP w Olsztynie w celu poprawy jakości i dostępności usług medycznych</v>
          </cell>
          <cell r="I1219">
            <v>0</v>
          </cell>
          <cell r="M1219" t="str">
            <v>Wojewódzki Zespół Lecznictwa Psychiatrycznego w Olsztynie</v>
          </cell>
          <cell r="N1219" t="str">
            <v>Wydatki</v>
          </cell>
          <cell r="O1219" t="str">
            <v>Majątkowy</v>
          </cell>
        </row>
        <row r="1220">
          <cell r="C1220" t="str">
            <v>RPO</v>
          </cell>
          <cell r="E1220" t="str">
            <v>Nadanie budynkowi mieszkalno-gospodarczemu funkcji medyczno-rehabilitacyjnej wraz z zagospodarowaniem terenu</v>
          </cell>
          <cell r="I1220">
            <v>0</v>
          </cell>
          <cell r="M1220" t="str">
            <v>Samodzielny Publiczny Zespół Gruźlicy i Chorób Płuc w Olsztynie</v>
          </cell>
          <cell r="N1220" t="str">
            <v>Wydatki</v>
          </cell>
          <cell r="O1220" t="str">
            <v>Majątkowy</v>
          </cell>
        </row>
        <row r="1221">
          <cell r="C1221" t="str">
            <v>Program Operacyjny Innowacyjna Gospodarka</v>
          </cell>
          <cell r="E1221" t="str">
            <v>Centrum Obsługi Inwestorów i Eksporterów</v>
          </cell>
          <cell r="I1221">
            <v>34835</v>
          </cell>
          <cell r="M1221" t="str">
            <v>Koordynacji Promocji</v>
          </cell>
          <cell r="N1221" t="str">
            <v>Wydatki</v>
          </cell>
          <cell r="O1221" t="str">
            <v>Bieżący</v>
          </cell>
        </row>
        <row r="1222">
          <cell r="C1222" t="str">
            <v>Program Operacyjny Innowacyjna Gospodarka</v>
          </cell>
          <cell r="E1222" t="str">
            <v>Centrum Obsługi Inwestorów i Eksporterów</v>
          </cell>
          <cell r="I1222">
            <v>4977</v>
          </cell>
          <cell r="M1222" t="str">
            <v>Koordynacji Promocji</v>
          </cell>
          <cell r="N1222" t="str">
            <v>Wydatki</v>
          </cell>
          <cell r="O1222" t="str">
            <v>Bieżący</v>
          </cell>
        </row>
        <row r="1223">
          <cell r="C1223" t="str">
            <v>Program Operacyjny Innowacyjna Gospodarka</v>
          </cell>
          <cell r="E1223" t="str">
            <v>Centrum Obsługi Inwestorów i Eksporterów</v>
          </cell>
          <cell r="I1223">
            <v>718</v>
          </cell>
          <cell r="M1223" t="str">
            <v>Koordynacji Promocji</v>
          </cell>
          <cell r="N1223" t="str">
            <v>Wydatki</v>
          </cell>
          <cell r="O1223" t="str">
            <v>Bieżący</v>
          </cell>
        </row>
        <row r="1224">
          <cell r="C1224" t="str">
            <v>Program Operacyjny Innowacyjna Gospodarka</v>
          </cell>
          <cell r="E1224" t="str">
            <v>Centrum Obsługi Inwestorów i Eksporterów</v>
          </cell>
          <cell r="I1224">
            <v>0</v>
          </cell>
          <cell r="M1224" t="str">
            <v>Koordynacji Promocji</v>
          </cell>
          <cell r="N1224" t="str">
            <v>Wydatki</v>
          </cell>
          <cell r="O1224" t="str">
            <v>Bieżący</v>
          </cell>
        </row>
        <row r="1225">
          <cell r="C1225" t="str">
            <v>Program Operacyjny Innowacyjna Gospodarka</v>
          </cell>
          <cell r="E1225" t="str">
            <v>Centrum Obsługi Inwestorów i Eksporterów</v>
          </cell>
          <cell r="I1225">
            <v>0</v>
          </cell>
          <cell r="M1225" t="str">
            <v>Koordynacji Promocji</v>
          </cell>
          <cell r="N1225" t="str">
            <v>Wydatki</v>
          </cell>
          <cell r="O1225" t="str">
            <v>Bieżący</v>
          </cell>
        </row>
        <row r="1226">
          <cell r="C1226" t="str">
            <v>Program Operacyjny Innowacyjna Gospodarka</v>
          </cell>
          <cell r="E1226" t="str">
            <v>Centrum Obsługi Inwestorów i Eksporterów</v>
          </cell>
          <cell r="I1226">
            <v>6147</v>
          </cell>
          <cell r="M1226" t="str">
            <v>Koordynacji Promocji</v>
          </cell>
          <cell r="N1226" t="str">
            <v>Wydatki</v>
          </cell>
          <cell r="O1226" t="str">
            <v>Bieżący</v>
          </cell>
        </row>
        <row r="1227">
          <cell r="C1227" t="str">
            <v>Program Operacyjny Innowacyjna Gospodarka</v>
          </cell>
          <cell r="E1227" t="str">
            <v>Centrum Obsługi Inwestorów i Eksporterów</v>
          </cell>
          <cell r="I1227">
            <v>878</v>
          </cell>
          <cell r="M1227" t="str">
            <v>Koordynacji Promocji</v>
          </cell>
          <cell r="N1227" t="str">
            <v>Wydatki</v>
          </cell>
          <cell r="O1227" t="str">
            <v>Bieżący</v>
          </cell>
        </row>
        <row r="1228">
          <cell r="C1228" t="str">
            <v>Program Operacyjny Innowacyjna Gospodarka</v>
          </cell>
          <cell r="E1228" t="str">
            <v>Centrum Obsługi Inwestorów i Eksporterów</v>
          </cell>
          <cell r="I1228">
            <v>127</v>
          </cell>
          <cell r="M1228" t="str">
            <v>Koordynacji Promocji</v>
          </cell>
          <cell r="N1228" t="str">
            <v>Wydatki</v>
          </cell>
          <cell r="O1228" t="str">
            <v>Bieżący</v>
          </cell>
        </row>
        <row r="1229">
          <cell r="C1229" t="str">
            <v>Program Operacyjny Innowacyjna Gospodarka</v>
          </cell>
          <cell r="E1229" t="str">
            <v>Centrum Obsługi Inwestorów i Eksporterów</v>
          </cell>
          <cell r="I1229">
            <v>0</v>
          </cell>
          <cell r="M1229" t="str">
            <v>Koordynacji Promocji</v>
          </cell>
          <cell r="N1229" t="str">
            <v>Wydatki</v>
          </cell>
          <cell r="O1229" t="str">
            <v>Bieżący</v>
          </cell>
        </row>
        <row r="1230">
          <cell r="C1230" t="str">
            <v>Program Operacyjny Innowacyjna Gospodarka</v>
          </cell>
          <cell r="E1230" t="str">
            <v>Centrum Obsługi Inwestorów i Eksporterów</v>
          </cell>
          <cell r="I1230">
            <v>0</v>
          </cell>
          <cell r="M1230" t="str">
            <v>Koordynacji Promocji</v>
          </cell>
          <cell r="N1230" t="str">
            <v>Wydatki</v>
          </cell>
          <cell r="O1230" t="str">
            <v>Bieżący</v>
          </cell>
        </row>
        <row r="1231">
          <cell r="C1231" t="str">
            <v>Program Operacyjny Innowacyjna Gospodarka</v>
          </cell>
          <cell r="E1231" t="str">
            <v>Centrum Obsługi Inwestorów i Eksporterów</v>
          </cell>
          <cell r="I1231">
            <v>68977</v>
          </cell>
          <cell r="M1231" t="str">
            <v>Koordynacji Promocji</v>
          </cell>
          <cell r="N1231" t="str">
            <v>Dochody</v>
          </cell>
          <cell r="O1231" t="str">
            <v>Bieżący</v>
          </cell>
        </row>
        <row r="1232">
          <cell r="C1232" t="str">
            <v>Program Operacyjny Innowacyjna Gospodarka</v>
          </cell>
          <cell r="E1232" t="str">
            <v>Centrum Obsługi Inwestorów i Eksporterów</v>
          </cell>
          <cell r="I1232">
            <v>12172</v>
          </cell>
          <cell r="M1232" t="str">
            <v>Koordynacji Promocji</v>
          </cell>
          <cell r="N1232" t="str">
            <v>Dochody</v>
          </cell>
          <cell r="O1232" t="str">
            <v>Bieżący</v>
          </cell>
        </row>
        <row r="1233">
          <cell r="C1233" t="str">
            <v>RPO</v>
          </cell>
          <cell r="E1233" t="str">
            <v xml:space="preserve">Budowa Warmińsko-Mazurskiej platformy GIS dla przedsiębiorstw </v>
          </cell>
          <cell r="I1233">
            <v>0</v>
          </cell>
          <cell r="M1233" t="str">
            <v>Społeczeństwo Informacyjne</v>
          </cell>
          <cell r="N1233" t="str">
            <v>Wydatki</v>
          </cell>
          <cell r="O1233" t="str">
            <v>Bieżący</v>
          </cell>
        </row>
        <row r="1234">
          <cell r="C1234" t="str">
            <v>RPO</v>
          </cell>
          <cell r="E1234" t="str">
            <v xml:space="preserve">Budowa Warmińsko-Mazurskiej platformy GIS dla przedsiębiorstw </v>
          </cell>
          <cell r="I1234">
            <v>977</v>
          </cell>
          <cell r="M1234" t="str">
            <v>Społeczeństwo Informacyjne</v>
          </cell>
          <cell r="N1234" t="str">
            <v>Wydatki</v>
          </cell>
          <cell r="O1234" t="str">
            <v>Bieżący</v>
          </cell>
        </row>
        <row r="1235">
          <cell r="C1235" t="str">
            <v>RPO</v>
          </cell>
          <cell r="E1235" t="str">
            <v xml:space="preserve">Budowa Warmińsko-Mazurskiej platformy GIS dla przedsiębiorstw </v>
          </cell>
          <cell r="I1235">
            <v>0</v>
          </cell>
          <cell r="M1235" t="str">
            <v>Społeczeństwo Informacyjne</v>
          </cell>
          <cell r="N1235" t="str">
            <v>Wydatki</v>
          </cell>
          <cell r="O1235" t="str">
            <v>Majątkowy</v>
          </cell>
        </row>
        <row r="1236">
          <cell r="C1236" t="str">
            <v>RPO</v>
          </cell>
          <cell r="E1236" t="str">
            <v xml:space="preserve">Budowa Warmińsko-Mazurskiej platformy GIS dla przedsiębiorstw </v>
          </cell>
          <cell r="I1236">
            <v>0</v>
          </cell>
          <cell r="M1236" t="str">
            <v>Społeczeństwo Informacyjne</v>
          </cell>
          <cell r="N1236" t="str">
            <v>Wydatki</v>
          </cell>
          <cell r="O1236" t="str">
            <v>Bieżący</v>
          </cell>
        </row>
        <row r="1237">
          <cell r="C1237" t="str">
            <v>RPO</v>
          </cell>
          <cell r="E1237" t="str">
            <v xml:space="preserve">Budowa Warmińsko-Mazurskiej platformy GIS dla przedsiębiorstw </v>
          </cell>
          <cell r="I1237">
            <v>172</v>
          </cell>
          <cell r="M1237" t="str">
            <v>Społeczeństwo Informacyjne</v>
          </cell>
          <cell r="N1237" t="str">
            <v>Wydatki</v>
          </cell>
          <cell r="O1237" t="str">
            <v>Bieżący</v>
          </cell>
        </row>
        <row r="1238">
          <cell r="C1238" t="str">
            <v>RPO</v>
          </cell>
          <cell r="E1238" t="str">
            <v xml:space="preserve">Budowa Warmińsko-Mazurskiej platformy GIS dla przedsiębiorstw </v>
          </cell>
          <cell r="I1238">
            <v>0</v>
          </cell>
          <cell r="M1238" t="str">
            <v>Społeczeństwo Informacyjne</v>
          </cell>
          <cell r="N1238" t="str">
            <v>Wydatki</v>
          </cell>
          <cell r="O1238" t="str">
            <v>Majątkowy</v>
          </cell>
        </row>
        <row r="1239">
          <cell r="C1239" t="str">
            <v>RPO</v>
          </cell>
          <cell r="E1239" t="str">
            <v xml:space="preserve">Budowa Warmińsko-Mazurskiej platformy GIS dla przedsiębiorstw </v>
          </cell>
          <cell r="M1239" t="str">
            <v>Społeczeństwo Informacyjne</v>
          </cell>
          <cell r="N1239" t="str">
            <v>Dochody</v>
          </cell>
          <cell r="O1239" t="str">
            <v>Bieżący</v>
          </cell>
        </row>
        <row r="1240">
          <cell r="C1240" t="str">
            <v>RPO</v>
          </cell>
          <cell r="E1240" t="str">
            <v xml:space="preserve">Budowa Warmińsko-Mazurskiej platformy GIS dla przedsiębiorstw </v>
          </cell>
          <cell r="M1240" t="str">
            <v>Społeczeństwo Informacyjne</v>
          </cell>
          <cell r="N1240" t="str">
            <v>Dochody</v>
          </cell>
          <cell r="O1240" t="str">
            <v>Majątkowy</v>
          </cell>
        </row>
        <row r="1241">
          <cell r="C1241" t="str">
            <v>Program Operacyjny Rozwój Polski Wschodniej 2007-2013</v>
          </cell>
          <cell r="E1241" t="str">
            <v>Strategia rozwoju inwestycyjnego województw warminsko-mazurskiego i lubelskiego</v>
          </cell>
          <cell r="I1241">
            <v>0</v>
          </cell>
          <cell r="M1241" t="str">
            <v>Koordynacji Promocji</v>
          </cell>
          <cell r="N1241" t="str">
            <v>Wydatki</v>
          </cell>
          <cell r="O1241" t="str">
            <v>Bieżący</v>
          </cell>
        </row>
        <row r="1242">
          <cell r="C1242" t="str">
            <v>Program Operacyjny Rozwój Polski Wschodniej 2007-2013</v>
          </cell>
          <cell r="E1242" t="str">
            <v>Strategia rozwoju inwestycyjnego województw warminsko-mazurskiego i lubelskiego</v>
          </cell>
          <cell r="M1242" t="str">
            <v>Koordynacji Promocji</v>
          </cell>
          <cell r="N1242" t="str">
            <v>Wydatki</v>
          </cell>
          <cell r="O1242" t="str">
            <v>Bieżący</v>
          </cell>
        </row>
        <row r="1243">
          <cell r="C1243" t="str">
            <v>Program Operacyjny Rozwój Polski Wschodniej 2007-2013</v>
          </cell>
          <cell r="E1243" t="str">
            <v>Strategia rozwoju inwestycyjnego województw warminsko-mazurskiego i lubelskiego</v>
          </cell>
          <cell r="M1243" t="str">
            <v>Koordynacji Promocji</v>
          </cell>
          <cell r="N1243" t="str">
            <v>Wydatki</v>
          </cell>
          <cell r="O1243" t="str">
            <v>Bieżący</v>
          </cell>
        </row>
        <row r="1244">
          <cell r="C1244" t="str">
            <v>Program Operacyjny Rozwój Polski Wschodniej 2007-2013</v>
          </cell>
          <cell r="E1244" t="str">
            <v>Strategia rozwoju inwestycyjnego województw warminsko-mazurskiego i lubelskiego</v>
          </cell>
          <cell r="I1244">
            <v>0</v>
          </cell>
          <cell r="M1244" t="str">
            <v>Koordynacji Promocji</v>
          </cell>
          <cell r="N1244" t="str">
            <v>Wydatki</v>
          </cell>
          <cell r="O1244" t="str">
            <v>Bieżący</v>
          </cell>
        </row>
        <row r="1245">
          <cell r="C1245" t="str">
            <v>Program Operacyjny Rozwój Polski Wschodniej 2007-2013</v>
          </cell>
          <cell r="E1245" t="str">
            <v>Strategia rozwoju inwestycyjnego województw warminsko-mazurskiego i lubelskiego</v>
          </cell>
          <cell r="I1245">
            <v>0</v>
          </cell>
          <cell r="M1245" t="str">
            <v>Koordynacji Promocji</v>
          </cell>
          <cell r="N1245" t="str">
            <v>Wydatki</v>
          </cell>
          <cell r="O1245" t="str">
            <v>Bieżący</v>
          </cell>
        </row>
        <row r="1246">
          <cell r="C1246" t="str">
            <v>Program Operacyjny Rozwój Polski Wschodniej 2007-2013</v>
          </cell>
          <cell r="E1246" t="str">
            <v>Strategia rozwoju inwestycyjnego województw warminsko-mazurskiego i lubelskiego</v>
          </cell>
          <cell r="M1246" t="str">
            <v>Koordynacji Promocji</v>
          </cell>
          <cell r="N1246" t="str">
            <v>Wydatki</v>
          </cell>
          <cell r="O1246" t="str">
            <v>Bieżący</v>
          </cell>
        </row>
        <row r="1247">
          <cell r="C1247" t="str">
            <v>Program Operacyjny Rozwój Polski Wschodniej 2007-2013</v>
          </cell>
          <cell r="E1247" t="str">
            <v>Strategia rozwoju inwestycyjnego województw warminsko-mazurskiego i lubelskiego</v>
          </cell>
          <cell r="M1247" t="str">
            <v>Koordynacji Promocji</v>
          </cell>
          <cell r="N1247" t="str">
            <v>Wydatki</v>
          </cell>
          <cell r="O1247" t="str">
            <v>Bieżący</v>
          </cell>
        </row>
        <row r="1248">
          <cell r="C1248" t="str">
            <v>Program Operacyjny Rozwój Polski Wschodniej 2007-2013</v>
          </cell>
          <cell r="E1248" t="str">
            <v>Strategia rozwoju inwestycyjnego województw warminsko-mazurskiego i lubelskiego</v>
          </cell>
          <cell r="I1248">
            <v>0</v>
          </cell>
          <cell r="M1248" t="str">
            <v>Koordynacji Promocji</v>
          </cell>
          <cell r="N1248" t="str">
            <v>Wydatki</v>
          </cell>
          <cell r="O1248" t="str">
            <v>Bieżący</v>
          </cell>
        </row>
        <row r="1249">
          <cell r="C1249" t="str">
            <v>Program Operacyjny Rozwój Polski Wschodniej 2007-2013</v>
          </cell>
          <cell r="E1249" t="str">
            <v>Strategia rozwoju inwestycyjnego województw warminsko-mazurskiego i lubelskiego</v>
          </cell>
          <cell r="I1249">
            <v>0</v>
          </cell>
          <cell r="M1249" t="str">
            <v>Koordynacji Promocji</v>
          </cell>
          <cell r="N1249" t="str">
            <v>Dochody</v>
          </cell>
          <cell r="O1249" t="str">
            <v>Bieżący</v>
          </cell>
        </row>
        <row r="1250">
          <cell r="C1250" t="str">
            <v>Fundusz wsparcia Inicjatyw Lokalnych, Międzyregionalnych i Transgranicznych w Euroregionie Niemen</v>
          </cell>
          <cell r="E1250" t="str">
            <v>Tatarzy pod Grunwaldem. Historia-dziedzictwo-szanse</v>
          </cell>
          <cell r="I1250">
            <v>16266</v>
          </cell>
          <cell r="M1250" t="str">
            <v>Muzeum Bitwy pod Grunwaldem</v>
          </cell>
          <cell r="N1250" t="str">
            <v>Wydatki</v>
          </cell>
          <cell r="O1250" t="str">
            <v>Bieżący</v>
          </cell>
        </row>
        <row r="1251">
          <cell r="C1251" t="str">
            <v>Program współpracy międzyregionalnej INTERREG IV C</v>
          </cell>
          <cell r="E1251" t="str">
            <v>ENGAGE project</v>
          </cell>
          <cell r="I1251">
            <v>0</v>
          </cell>
          <cell r="M1251" t="str">
            <v>Społeczeństwo Informacyjne</v>
          </cell>
          <cell r="N1251" t="str">
            <v>Wydatki</v>
          </cell>
          <cell r="O1251" t="str">
            <v>Bieżący</v>
          </cell>
        </row>
        <row r="1252">
          <cell r="C1252" t="str">
            <v>Program współpracy międzyregionalnej INTERREG IV C</v>
          </cell>
          <cell r="E1252" t="str">
            <v>ENGAGE project</v>
          </cell>
          <cell r="I1252">
            <v>0</v>
          </cell>
          <cell r="M1252" t="str">
            <v>Społeczeństwo Informacyjne</v>
          </cell>
          <cell r="N1252" t="str">
            <v>Wydatki</v>
          </cell>
          <cell r="O1252" t="str">
            <v>Bieżący</v>
          </cell>
        </row>
        <row r="1253">
          <cell r="C1253" t="str">
            <v>Program współpracy międzyregionalnej INTERREG IV C</v>
          </cell>
          <cell r="E1253" t="str">
            <v>ENGAGE project</v>
          </cell>
          <cell r="I1253">
            <v>0</v>
          </cell>
          <cell r="M1253" t="str">
            <v>Społeczeństwo Informacyjne</v>
          </cell>
          <cell r="N1253" t="str">
            <v>Wydatki</v>
          </cell>
          <cell r="O1253" t="str">
            <v>Bieżący</v>
          </cell>
        </row>
        <row r="1254">
          <cell r="C1254" t="str">
            <v>Program współpracy międzyregionalnej INTERREG IV C</v>
          </cell>
          <cell r="E1254" t="str">
            <v>ENGAGE project</v>
          </cell>
          <cell r="I1254">
            <v>0</v>
          </cell>
          <cell r="M1254" t="str">
            <v>Społeczeństwo Informacyjne</v>
          </cell>
          <cell r="N1254" t="str">
            <v>Wydatki</v>
          </cell>
          <cell r="O1254" t="str">
            <v>Bieżący</v>
          </cell>
        </row>
        <row r="1255">
          <cell r="C1255" t="str">
            <v>Program współpracy międzyregionalnej INTERREG IV C</v>
          </cell>
          <cell r="E1255" t="str">
            <v>ENGAGE project</v>
          </cell>
          <cell r="I1255">
            <v>0</v>
          </cell>
          <cell r="M1255" t="str">
            <v>Społeczeństwo Informacyjne</v>
          </cell>
          <cell r="N1255" t="str">
            <v>Wydatki</v>
          </cell>
          <cell r="O1255" t="str">
            <v>Bieżący</v>
          </cell>
        </row>
        <row r="1256">
          <cell r="C1256" t="str">
            <v>Program współpracy międzyregionalnej INTERREG IV C</v>
          </cell>
          <cell r="E1256" t="str">
            <v>ENGAGE project</v>
          </cell>
          <cell r="I1256">
            <v>0</v>
          </cell>
          <cell r="M1256" t="str">
            <v>Społeczeństwo Informacyjne</v>
          </cell>
          <cell r="N1256" t="str">
            <v>Wydatki</v>
          </cell>
          <cell r="O1256" t="str">
            <v>Bieżący</v>
          </cell>
        </row>
        <row r="1257">
          <cell r="C1257" t="str">
            <v>Program współpracy międzyregionalnej INTERREG IV C</v>
          </cell>
          <cell r="E1257" t="str">
            <v>ENGAGE project</v>
          </cell>
          <cell r="I1257">
            <v>0</v>
          </cell>
          <cell r="M1257" t="str">
            <v>Społeczeństwo Informacyjne</v>
          </cell>
          <cell r="N1257" t="str">
            <v>Wydatki</v>
          </cell>
          <cell r="O1257" t="str">
            <v>Bieżący</v>
          </cell>
        </row>
        <row r="1258">
          <cell r="C1258" t="str">
            <v>Program współpracy międzyregionalnej INTERREG IV C</v>
          </cell>
          <cell r="E1258" t="str">
            <v>ENGAGE project</v>
          </cell>
          <cell r="I1258">
            <v>0</v>
          </cell>
          <cell r="M1258" t="str">
            <v>Społeczeństwo Informacyjne</v>
          </cell>
          <cell r="N1258" t="str">
            <v>Wydatki</v>
          </cell>
          <cell r="O1258" t="str">
            <v>Bieżący</v>
          </cell>
        </row>
        <row r="1259">
          <cell r="C1259" t="str">
            <v>Program współpracy międzyregionalnej INTERREG IV C</v>
          </cell>
          <cell r="E1259" t="str">
            <v>ENGAGE project</v>
          </cell>
          <cell r="I1259">
            <v>0</v>
          </cell>
          <cell r="M1259" t="str">
            <v>Społeczeństwo Informacyjne</v>
          </cell>
          <cell r="N1259" t="str">
            <v>Wydatki</v>
          </cell>
          <cell r="O1259" t="str">
            <v>Bieżący</v>
          </cell>
        </row>
        <row r="1260">
          <cell r="C1260" t="str">
            <v>Program współpracy międzyregionalnej INTERREG IV C</v>
          </cell>
          <cell r="E1260" t="str">
            <v>ENGAGE project</v>
          </cell>
          <cell r="I1260">
            <v>0</v>
          </cell>
          <cell r="M1260" t="str">
            <v>Społeczeństwo Informacyjne</v>
          </cell>
          <cell r="N1260" t="str">
            <v>Wydatki</v>
          </cell>
          <cell r="O1260" t="str">
            <v>Bieżący</v>
          </cell>
        </row>
        <row r="1261">
          <cell r="C1261" t="str">
            <v>Program współpracy międzyregionalnej INTERREG IV C</v>
          </cell>
          <cell r="E1261" t="str">
            <v>ENGAGE project</v>
          </cell>
          <cell r="I1261">
            <v>0</v>
          </cell>
          <cell r="M1261" t="str">
            <v>Społeczeństwo Informacyjne</v>
          </cell>
          <cell r="N1261" t="str">
            <v>Wydatki</v>
          </cell>
          <cell r="O1261" t="str">
            <v>Bieżący</v>
          </cell>
        </row>
        <row r="1262">
          <cell r="C1262" t="str">
            <v>Program współpracy międzyregionalnej INTERREG IV C</v>
          </cell>
          <cell r="E1262" t="str">
            <v>ENGAGE project</v>
          </cell>
          <cell r="I1262">
            <v>0</v>
          </cell>
          <cell r="M1262" t="str">
            <v>Społeczeństwo Informacyjne</v>
          </cell>
          <cell r="N1262" t="str">
            <v>Wydatki</v>
          </cell>
          <cell r="O1262" t="str">
            <v>Bieżący</v>
          </cell>
        </row>
        <row r="1263">
          <cell r="C1263" t="str">
            <v>Program współpracy międzyregionalnej INTERREG IV C</v>
          </cell>
          <cell r="E1263" t="str">
            <v>ENGAGE project</v>
          </cell>
          <cell r="I1263">
            <v>0</v>
          </cell>
          <cell r="M1263" t="str">
            <v>Społeczeństwo Informacyjne</v>
          </cell>
          <cell r="N1263" t="str">
            <v>Wydatki</v>
          </cell>
          <cell r="O1263" t="str">
            <v>Bieżący</v>
          </cell>
        </row>
        <row r="1264">
          <cell r="C1264" t="str">
            <v>Program współpracy międzyregionalnej INTERREG IV C</v>
          </cell>
          <cell r="E1264" t="str">
            <v>ENGAGE project</v>
          </cell>
          <cell r="I1264">
            <v>0</v>
          </cell>
          <cell r="M1264" t="str">
            <v>Społeczeństwo Informacyjne</v>
          </cell>
          <cell r="N1264" t="str">
            <v>Wydatki</v>
          </cell>
          <cell r="O1264" t="str">
            <v>Bieżący</v>
          </cell>
        </row>
        <row r="1265">
          <cell r="C1265" t="str">
            <v>Program współpracy międzyregionalnej INTERREG IV C</v>
          </cell>
          <cell r="E1265" t="str">
            <v>ENGAGE project</v>
          </cell>
          <cell r="I1265">
            <v>0</v>
          </cell>
          <cell r="M1265" t="str">
            <v>Społeczeństwo Informacyjne</v>
          </cell>
          <cell r="N1265" t="str">
            <v>Wydatki</v>
          </cell>
          <cell r="O1265" t="str">
            <v>Bieżący</v>
          </cell>
        </row>
        <row r="1266">
          <cell r="C1266" t="str">
            <v>Program współpracy międzyregionalnej INTERREG IV C</v>
          </cell>
          <cell r="E1266" t="str">
            <v>ENGAGE project</v>
          </cell>
          <cell r="I1266">
            <v>0</v>
          </cell>
          <cell r="M1266" t="str">
            <v>Społeczeństwo Informacyjne</v>
          </cell>
          <cell r="N1266" t="str">
            <v>Wydatki</v>
          </cell>
          <cell r="O1266" t="str">
            <v>Bieżący</v>
          </cell>
        </row>
        <row r="1267">
          <cell r="C1267" t="str">
            <v>Program współpracy międzyregionalnej INTERREG IV C</v>
          </cell>
          <cell r="E1267" t="str">
            <v>ENGAGE project</v>
          </cell>
          <cell r="I1267">
            <v>0</v>
          </cell>
          <cell r="M1267" t="str">
            <v>Społeczeństwo Informacyjne</v>
          </cell>
          <cell r="N1267" t="str">
            <v>Dochody</v>
          </cell>
          <cell r="O1267" t="str">
            <v>Bieżący</v>
          </cell>
        </row>
        <row r="1268">
          <cell r="C1268" t="str">
            <v xml:space="preserve">Utrzymanie pomieszczeń </v>
          </cell>
          <cell r="E1268" t="str">
            <v>Utrzymanie pomieszczeń - Zapewnienie funkcjonowania jednostki</v>
          </cell>
          <cell r="I1268">
            <v>23227</v>
          </cell>
          <cell r="M1268" t="str">
            <v>ZDW</v>
          </cell>
          <cell r="N1268" t="str">
            <v>Wydatki</v>
          </cell>
          <cell r="O1268" t="str">
            <v>Bieżący</v>
          </cell>
        </row>
        <row r="1269">
          <cell r="C1269" t="str">
            <v xml:space="preserve">Utrzymanie pomieszczeń </v>
          </cell>
          <cell r="E1269" t="str">
            <v>Utrzymanie pomieszczeń - Zapewnienie funkcjonowania jednostki</v>
          </cell>
          <cell r="I1269">
            <v>0</v>
          </cell>
          <cell r="M1269" t="str">
            <v>ZDW</v>
          </cell>
          <cell r="N1269" t="str">
            <v>Wydatki</v>
          </cell>
          <cell r="O1269" t="str">
            <v>Bieżący</v>
          </cell>
        </row>
        <row r="1270">
          <cell r="C1270" t="str">
            <v xml:space="preserve">Utrzymanie pomieszczeń </v>
          </cell>
          <cell r="E1270" t="str">
            <v>Utrzymanie pomieszczeń - Zapewnienie funkcjonowania jednostki</v>
          </cell>
          <cell r="I1270">
            <v>0</v>
          </cell>
          <cell r="M1270" t="str">
            <v>ZDW</v>
          </cell>
          <cell r="N1270" t="str">
            <v>Wydatki</v>
          </cell>
          <cell r="O1270" t="str">
            <v>Bieżący</v>
          </cell>
        </row>
        <row r="1271">
          <cell r="C1271" t="str">
            <v xml:space="preserve">Zimowe utrzymanie dróg </v>
          </cell>
          <cell r="E1271" t="str">
            <v xml:space="preserve">Zimowe utrzymanie dróg </v>
          </cell>
          <cell r="I1271">
            <v>0</v>
          </cell>
          <cell r="M1271" t="str">
            <v>ZDW</v>
          </cell>
          <cell r="N1271" t="str">
            <v>Wydatki</v>
          </cell>
          <cell r="O1271" t="str">
            <v>Bieżący</v>
          </cell>
        </row>
        <row r="1272">
          <cell r="C1272" t="str">
            <v>Zimowe utrzymanie dróg, ubezpieczenie dróg</v>
          </cell>
          <cell r="E1272" t="str">
            <v>Zimowe utrzymanie dróg, ubezpieczenie dróg</v>
          </cell>
          <cell r="I1272">
            <v>0</v>
          </cell>
          <cell r="M1272" t="str">
            <v>ZDW</v>
          </cell>
          <cell r="N1272" t="str">
            <v>Wydatki</v>
          </cell>
          <cell r="O1272" t="str">
            <v>Bieżący</v>
          </cell>
        </row>
        <row r="1273">
          <cell r="C1273" t="str">
            <v>RPO</v>
          </cell>
          <cell r="E1273" t="str">
            <v>Rozbudowa infrastruktury szerokopasmowego dostępu do internetu i sieci PIAP-ów w województwie warmińsko-mazurskim</v>
          </cell>
          <cell r="I1273">
            <v>0</v>
          </cell>
          <cell r="M1273" t="str">
            <v>Społeczeństwo Informacyjne</v>
          </cell>
          <cell r="N1273" t="str">
            <v>Wydatki</v>
          </cell>
          <cell r="O1273" t="str">
            <v>Bieżący</v>
          </cell>
        </row>
        <row r="1274">
          <cell r="C1274" t="str">
            <v>RPO</v>
          </cell>
          <cell r="E1274" t="str">
            <v>Rozbudowa infrastruktury szerokopasmowego dostępu do internetu i sieci PIAP-ów w województwie warmińsko-mazurskim</v>
          </cell>
          <cell r="I1274">
            <v>32399</v>
          </cell>
          <cell r="M1274" t="str">
            <v>Społeczeństwo Informacyjne</v>
          </cell>
          <cell r="N1274" t="str">
            <v>Wydatki</v>
          </cell>
          <cell r="O1274" t="str">
            <v>Bieżący</v>
          </cell>
        </row>
        <row r="1275">
          <cell r="C1275" t="str">
            <v>RPO</v>
          </cell>
          <cell r="E1275" t="str">
            <v>Rozbudowa infrastruktury szerokopasmowego dostępu do internetu i sieci PIAP-ów w województwie warmińsko-mazurskim</v>
          </cell>
          <cell r="M1275" t="str">
            <v>Społeczeństwo Informacyjne</v>
          </cell>
          <cell r="N1275" t="str">
            <v>Dochody</v>
          </cell>
          <cell r="O1275" t="str">
            <v>Bieżący</v>
          </cell>
        </row>
        <row r="1276">
          <cell r="C1276" t="str">
            <v>PO KL</v>
          </cell>
          <cell r="E1276" t="str">
            <v>Edukacja na miarę. Rozwijanie kompetencji ogólnych i zawodowych</v>
          </cell>
          <cell r="I1276">
            <v>0</v>
          </cell>
          <cell r="M1276" t="str">
            <v>WM ODN w Elblągu</v>
          </cell>
          <cell r="N1276" t="str">
            <v>Wydatki</v>
          </cell>
          <cell r="O1276" t="str">
            <v>Bieżący</v>
          </cell>
        </row>
        <row r="1277">
          <cell r="C1277" t="str">
            <v>PO KL</v>
          </cell>
          <cell r="E1277" t="str">
            <v>Edukacja na miarę. Rozwijanie kompetencji ogólnych i zawodowych</v>
          </cell>
          <cell r="I1277">
            <v>0</v>
          </cell>
          <cell r="M1277" t="str">
            <v>WM ODN w Elblągu</v>
          </cell>
          <cell r="N1277" t="str">
            <v>Wydatki</v>
          </cell>
          <cell r="O1277" t="str">
            <v>Bieżący</v>
          </cell>
        </row>
        <row r="1278">
          <cell r="C1278" t="str">
            <v>PO KL</v>
          </cell>
          <cell r="E1278" t="str">
            <v>Edukacja na miarę. Rozwijanie kompetencji ogólnych i zawodowych</v>
          </cell>
          <cell r="I1278">
            <v>0</v>
          </cell>
          <cell r="M1278" t="str">
            <v>WM ODN w Elblągu</v>
          </cell>
          <cell r="N1278" t="str">
            <v>Wydatki</v>
          </cell>
          <cell r="O1278" t="str">
            <v>Bieżący</v>
          </cell>
        </row>
        <row r="1279">
          <cell r="C1279" t="str">
            <v>PO KL</v>
          </cell>
          <cell r="E1279" t="str">
            <v>Edukacja na miarę. Rozwijanie kompetencji ogólnych i zawodowych</v>
          </cell>
          <cell r="I1279">
            <v>0</v>
          </cell>
          <cell r="M1279" t="str">
            <v>WM ODN w Elblągu</v>
          </cell>
          <cell r="N1279" t="str">
            <v>Wydatki</v>
          </cell>
          <cell r="O1279" t="str">
            <v>Bieżący</v>
          </cell>
        </row>
        <row r="1280">
          <cell r="C1280" t="str">
            <v>PO KL</v>
          </cell>
          <cell r="E1280" t="str">
            <v>Edukacja na miarę. Rozwijanie kompetencji ogólnych i zawodowych</v>
          </cell>
          <cell r="I1280">
            <v>0</v>
          </cell>
          <cell r="M1280" t="str">
            <v>WM ODN w Elblągu</v>
          </cell>
          <cell r="N1280" t="str">
            <v>Wydatki</v>
          </cell>
          <cell r="O1280" t="str">
            <v>Bieżący</v>
          </cell>
        </row>
        <row r="1281">
          <cell r="C1281" t="str">
            <v>PO KL</v>
          </cell>
          <cell r="E1281" t="str">
            <v>Edukacja na miarę. Rozwijanie kompetencji ogólnych i zawodowych</v>
          </cell>
          <cell r="I1281">
            <v>0</v>
          </cell>
          <cell r="M1281" t="str">
            <v>WM ODN w Elblągu</v>
          </cell>
          <cell r="N1281" t="str">
            <v>Wydatki</v>
          </cell>
          <cell r="O1281" t="str">
            <v>Bieżący</v>
          </cell>
        </row>
        <row r="1282">
          <cell r="C1282" t="str">
            <v>PO KL</v>
          </cell>
          <cell r="E1282" t="str">
            <v>Edukacja na miarę. Rozwijanie kompetencji ogólnych i zawodowych</v>
          </cell>
          <cell r="I1282">
            <v>0</v>
          </cell>
          <cell r="M1282" t="str">
            <v>WM ODN w Elblągu</v>
          </cell>
          <cell r="N1282" t="str">
            <v>Wydatki</v>
          </cell>
          <cell r="O1282" t="str">
            <v>Bieżący</v>
          </cell>
        </row>
        <row r="1283">
          <cell r="C1283" t="str">
            <v>PO KL</v>
          </cell>
          <cell r="E1283" t="str">
            <v>Edukacja na miarę. Rozwijanie kompetencji ogólnych i zawodowych</v>
          </cell>
          <cell r="I1283">
            <v>0</v>
          </cell>
          <cell r="M1283" t="str">
            <v>WM ODN w Elblągu</v>
          </cell>
          <cell r="N1283" t="str">
            <v>Wydatki</v>
          </cell>
          <cell r="O1283" t="str">
            <v>Bieżący</v>
          </cell>
        </row>
        <row r="1284">
          <cell r="C1284" t="str">
            <v>PO KL</v>
          </cell>
          <cell r="E1284" t="str">
            <v>Edukacja na miarę. Rozwijanie kompetencji ogólnych i zawodowych</v>
          </cell>
          <cell r="I1284">
            <v>0</v>
          </cell>
          <cell r="M1284" t="str">
            <v>WM ODN w Elblągu</v>
          </cell>
          <cell r="N1284" t="str">
            <v>Wydatki</v>
          </cell>
          <cell r="O1284" t="str">
            <v>Bieżący</v>
          </cell>
        </row>
        <row r="1285">
          <cell r="C1285" t="str">
            <v>PO KL</v>
          </cell>
          <cell r="E1285" t="str">
            <v>Edukacja na miarę. Rozwijanie kompetencji ogólnych i zawodowych</v>
          </cell>
          <cell r="I1285">
            <v>0</v>
          </cell>
          <cell r="M1285" t="str">
            <v>WM ODN w Elblągu</v>
          </cell>
          <cell r="N1285" t="str">
            <v>Wydatki</v>
          </cell>
          <cell r="O1285" t="str">
            <v>Bieżący</v>
          </cell>
        </row>
        <row r="1286">
          <cell r="C1286" t="str">
            <v>PO KL</v>
          </cell>
          <cell r="E1286" t="str">
            <v>Edukacja na miarę. Rozwijanie kompetencji ogólnych i zawodowych</v>
          </cell>
          <cell r="I1286">
            <v>0</v>
          </cell>
          <cell r="M1286" t="str">
            <v>WM ODN w Elblągu</v>
          </cell>
          <cell r="N1286" t="str">
            <v>Wydatki</v>
          </cell>
          <cell r="O1286" t="str">
            <v>Bieżący</v>
          </cell>
        </row>
        <row r="1287">
          <cell r="C1287" t="str">
            <v>PO KL</v>
          </cell>
          <cell r="E1287" t="str">
            <v>Edukacja na miarę. Rozwijanie kompetencji ogólnych i zawodowych</v>
          </cell>
          <cell r="I1287">
            <v>0</v>
          </cell>
          <cell r="M1287" t="str">
            <v>WM ODN w Elblągu</v>
          </cell>
          <cell r="N1287" t="str">
            <v>Wydatki</v>
          </cell>
          <cell r="O1287" t="str">
            <v>Bieżący</v>
          </cell>
        </row>
        <row r="1288">
          <cell r="C1288" t="str">
            <v>PO KL</v>
          </cell>
          <cell r="E1288" t="str">
            <v>Edukacja na miarę. Rozwijanie kompetencji ogólnych i zawodowych</v>
          </cell>
          <cell r="I1288">
            <v>0</v>
          </cell>
          <cell r="M1288" t="str">
            <v>WM ODN w Elblągu</v>
          </cell>
          <cell r="N1288" t="str">
            <v>Wydatki</v>
          </cell>
          <cell r="O1288" t="str">
            <v>Bieżący</v>
          </cell>
        </row>
        <row r="1289">
          <cell r="C1289" t="str">
            <v>PO KL</v>
          </cell>
          <cell r="E1289" t="str">
            <v>Edukacja na miarę. Rozwijanie kompetencji ogólnych i zawodowych</v>
          </cell>
          <cell r="I1289">
            <v>0</v>
          </cell>
          <cell r="M1289" t="str">
            <v>WM ODN w Elblągu</v>
          </cell>
          <cell r="N1289" t="str">
            <v>Wydatki</v>
          </cell>
          <cell r="O1289" t="str">
            <v>Bieżący</v>
          </cell>
        </row>
        <row r="1290">
          <cell r="C1290" t="str">
            <v>PO KL</v>
          </cell>
          <cell r="E1290" t="str">
            <v>Edukacja na miarę. Rozwijanie kompetencji ogólnych i zawodowych</v>
          </cell>
          <cell r="I1290">
            <v>0</v>
          </cell>
          <cell r="M1290" t="str">
            <v>WM ODN w Elblągu</v>
          </cell>
          <cell r="N1290" t="str">
            <v>Wydatki</v>
          </cell>
          <cell r="O1290" t="str">
            <v>Bieżący</v>
          </cell>
        </row>
        <row r="1291">
          <cell r="C1291" t="str">
            <v>PO KL</v>
          </cell>
          <cell r="E1291" t="str">
            <v>Edukacja na miarę. Rozwijanie kompetencji ogólnych i zawodowych</v>
          </cell>
          <cell r="I1291">
            <v>0</v>
          </cell>
          <cell r="M1291" t="str">
            <v>WM ODN w Elblągu</v>
          </cell>
          <cell r="N1291" t="str">
            <v>Wydatki</v>
          </cell>
          <cell r="O1291" t="str">
            <v>Bieżący</v>
          </cell>
        </row>
        <row r="1292">
          <cell r="C1292" t="str">
            <v>PO KL</v>
          </cell>
          <cell r="E1292" t="str">
            <v>Edukacja na miarę. Rozwijanie kompetencji ogólnych i zawodowych</v>
          </cell>
          <cell r="I1292">
            <v>0</v>
          </cell>
          <cell r="M1292" t="str">
            <v>WM ODN w Elblągu</v>
          </cell>
          <cell r="N1292" t="str">
            <v>Wydatki</v>
          </cell>
          <cell r="O1292" t="str">
            <v>Bieżący</v>
          </cell>
        </row>
        <row r="1293">
          <cell r="C1293" t="str">
            <v>PO KL</v>
          </cell>
          <cell r="E1293" t="str">
            <v>Edukacja na miarę. Rozwijanie kompetencji ogólnych i zawodowych</v>
          </cell>
          <cell r="I1293">
            <v>0</v>
          </cell>
          <cell r="M1293" t="str">
            <v>WM ODN w Elblągu</v>
          </cell>
          <cell r="N1293" t="str">
            <v>Wydatki</v>
          </cell>
          <cell r="O1293" t="str">
            <v>Bieżący</v>
          </cell>
        </row>
        <row r="1294">
          <cell r="C1294" t="str">
            <v>PO KL</v>
          </cell>
          <cell r="E1294" t="str">
            <v>Edukacja na miarę. Rozwijanie kompetencji ogólnych i zawodowych</v>
          </cell>
          <cell r="I1294">
            <v>0</v>
          </cell>
          <cell r="M1294" t="str">
            <v>WM ODN w Elblągu</v>
          </cell>
          <cell r="N1294" t="str">
            <v>Wydatki</v>
          </cell>
          <cell r="O1294" t="str">
            <v>Bieżący</v>
          </cell>
        </row>
        <row r="1295">
          <cell r="C1295" t="str">
            <v>PO KL</v>
          </cell>
          <cell r="E1295" t="str">
            <v>Edukacja na miarę. Rozwijanie kompetencji ogólnych i zawodowych</v>
          </cell>
          <cell r="I1295">
            <v>0</v>
          </cell>
          <cell r="M1295" t="str">
            <v>WM ODN w Elblągu</v>
          </cell>
          <cell r="N1295" t="str">
            <v>Wydatki</v>
          </cell>
          <cell r="O1295" t="str">
            <v>Bieżący</v>
          </cell>
        </row>
        <row r="1296">
          <cell r="C1296" t="str">
            <v>PO KL</v>
          </cell>
          <cell r="E1296" t="str">
            <v>Edukacja na miarę. Rozwijanie kompetencji ogólnych i zawodowych</v>
          </cell>
          <cell r="M1296" t="str">
            <v>WM ODN w Elblągu</v>
          </cell>
          <cell r="N1296" t="str">
            <v>Dochody</v>
          </cell>
          <cell r="O1296" t="str">
            <v>Bieżący</v>
          </cell>
        </row>
        <row r="1297">
          <cell r="C1297" t="str">
            <v>PO KL</v>
          </cell>
          <cell r="E1297" t="str">
            <v>Edukacja na miarę. Rozwijanie kompetencji ogólnych i zawodowych</v>
          </cell>
          <cell r="M1297" t="str">
            <v>WM ODN w Elblągu</v>
          </cell>
          <cell r="N1297" t="str">
            <v>Dochody</v>
          </cell>
          <cell r="O1297" t="str">
            <v>Bieżący</v>
          </cell>
        </row>
        <row r="1298">
          <cell r="C1298" t="str">
            <v>PO KL</v>
          </cell>
          <cell r="E1298" t="str">
            <v>Wychowanie do integracji. Kursy kwalifikacyjne z bibliotekoznawstwa i oligofrenopedagogiki</v>
          </cell>
          <cell r="I1298">
            <v>2913</v>
          </cell>
          <cell r="M1298" t="str">
            <v>WM ODN w Elblągu</v>
          </cell>
          <cell r="N1298" t="str">
            <v>Wydatki</v>
          </cell>
          <cell r="O1298" t="str">
            <v>Bieżący</v>
          </cell>
        </row>
        <row r="1299">
          <cell r="C1299" t="str">
            <v>PO KL</v>
          </cell>
          <cell r="E1299" t="str">
            <v>Wychowanie do integracji. Kursy kwalifikacyjne z bibliotekoznawstwa i oligofrenopedagogiki</v>
          </cell>
          <cell r="I1299">
            <v>3959</v>
          </cell>
          <cell r="M1299" t="str">
            <v>WM ODN w Elblągu</v>
          </cell>
          <cell r="N1299" t="str">
            <v>Wydatki</v>
          </cell>
          <cell r="O1299" t="str">
            <v>Bieżący</v>
          </cell>
        </row>
        <row r="1300">
          <cell r="C1300" t="str">
            <v>PO KL</v>
          </cell>
          <cell r="E1300" t="str">
            <v>Wychowanie do integracji. Kursy kwalifikacyjne z bibliotekoznawstwa i oligofrenopedagogiki</v>
          </cell>
          <cell r="I1300">
            <v>471</v>
          </cell>
          <cell r="M1300" t="str">
            <v>WM ODN w Elblągu</v>
          </cell>
          <cell r="N1300" t="str">
            <v>Wydatki</v>
          </cell>
          <cell r="O1300" t="str">
            <v>Bieżący</v>
          </cell>
        </row>
        <row r="1301">
          <cell r="C1301" t="str">
            <v>PO KL</v>
          </cell>
          <cell r="E1301" t="str">
            <v>Wychowanie do integracji. Kursy kwalifikacyjne z bibliotekoznawstwa i oligofrenopedagogiki</v>
          </cell>
          <cell r="I1301">
            <v>57319</v>
          </cell>
          <cell r="M1301" t="str">
            <v>WM ODN w Elblągu</v>
          </cell>
          <cell r="N1301" t="str">
            <v>Wydatki</v>
          </cell>
          <cell r="O1301" t="str">
            <v>Bieżący</v>
          </cell>
        </row>
        <row r="1302">
          <cell r="C1302" t="str">
            <v>PO KL</v>
          </cell>
          <cell r="E1302" t="str">
            <v>Wychowanie do integracji. Kursy kwalifikacyjne z bibliotekoznawstwa i oligofrenopedagogiki</v>
          </cell>
          <cell r="I1302">
            <v>4990</v>
          </cell>
          <cell r="M1302" t="str">
            <v>WM ODN w Elblągu</v>
          </cell>
          <cell r="N1302" t="str">
            <v>Wydatki</v>
          </cell>
          <cell r="O1302" t="str">
            <v>Bieżący</v>
          </cell>
        </row>
        <row r="1303">
          <cell r="C1303" t="str">
            <v>PO KL</v>
          </cell>
          <cell r="E1303" t="str">
            <v>Wychowanie do integracji. Kursy kwalifikacyjne z bibliotekoznawstwa i oligofrenopedagogiki</v>
          </cell>
          <cell r="I1303">
            <v>16069</v>
          </cell>
          <cell r="M1303" t="str">
            <v>WM ODN w Elblągu</v>
          </cell>
          <cell r="N1303" t="str">
            <v>Wydatki</v>
          </cell>
          <cell r="O1303" t="str">
            <v>Bieżący</v>
          </cell>
        </row>
        <row r="1304">
          <cell r="C1304" t="str">
            <v>PO KL</v>
          </cell>
          <cell r="E1304" t="str">
            <v>Wychowanie do integracji. Kursy kwalifikacyjne z bibliotekoznawstwa i oligofrenopedagogiki</v>
          </cell>
          <cell r="I1304">
            <v>5973</v>
          </cell>
          <cell r="M1304" t="str">
            <v>WM ODN w Elblągu</v>
          </cell>
          <cell r="N1304" t="str">
            <v>Wydatki</v>
          </cell>
          <cell r="O1304" t="str">
            <v>Bieżący</v>
          </cell>
        </row>
        <row r="1305">
          <cell r="C1305" t="str">
            <v>PO KL</v>
          </cell>
          <cell r="E1305" t="str">
            <v>Wychowanie do integracji. Kursy kwalifikacyjne z bibliotekoznawstwa i oligofrenopedagogiki</v>
          </cell>
          <cell r="I1305">
            <v>199</v>
          </cell>
          <cell r="M1305" t="str">
            <v>WM ODN w Elblągu</v>
          </cell>
          <cell r="N1305" t="str">
            <v>Wydatki</v>
          </cell>
          <cell r="O1305" t="str">
            <v>Bieżący</v>
          </cell>
        </row>
        <row r="1306">
          <cell r="C1306" t="str">
            <v>PO KL</v>
          </cell>
          <cell r="E1306" t="str">
            <v>Wychowanie do integracji. Kursy kwalifikacyjne z bibliotekoznawstwa i oligofrenopedagogiki</v>
          </cell>
          <cell r="M1306" t="str">
            <v>WM ODN w Elblągu</v>
          </cell>
          <cell r="N1306" t="str">
            <v>Dochody</v>
          </cell>
          <cell r="O1306" t="str">
            <v>Bieżący</v>
          </cell>
        </row>
        <row r="1307">
          <cell r="C1307" t="str">
            <v xml:space="preserve">Dofinansowanie wojewódzkich i międzywojewódzkich kolejowych przewozów pasażerskich w latach 2013-2014 </v>
          </cell>
          <cell r="E1307" t="str">
            <v>Umowa Nr 1</v>
          </cell>
          <cell r="I1307">
            <v>2450032</v>
          </cell>
          <cell r="M1307" t="str">
            <v>Geodezja</v>
          </cell>
          <cell r="N1307" t="str">
            <v>Wydatki</v>
          </cell>
          <cell r="O1307" t="str">
            <v>Bieżący</v>
          </cell>
        </row>
        <row r="1308">
          <cell r="C1308" t="str">
            <v xml:space="preserve">Dofinansowanie wojewódzkich i międzywojewódzkich kolejowych przewozów pasażerskich w latach 2013-2014 </v>
          </cell>
          <cell r="E1308" t="str">
            <v>Umowa Nr 1</v>
          </cell>
          <cell r="I1308">
            <v>20407545</v>
          </cell>
          <cell r="M1308" t="str">
            <v>Geodezja</v>
          </cell>
          <cell r="N1308" t="str">
            <v>Wydatki</v>
          </cell>
          <cell r="O1308" t="str">
            <v>Bieżący</v>
          </cell>
        </row>
        <row r="1309">
          <cell r="C1309" t="str">
            <v xml:space="preserve">Dofinansowanie wojewódzkich i międzywojewódzkich kolejowych przewozów pasażerskich w latach 2013-2014 </v>
          </cell>
          <cell r="E1309" t="str">
            <v xml:space="preserve">Dofinansowanie wojewódzkich i międzywojewódzkich kolejowych przewozów pasażerskich w latach 2013-2014 </v>
          </cell>
          <cell r="I1309">
            <v>2450032</v>
          </cell>
          <cell r="M1309" t="str">
            <v>Geodezja</v>
          </cell>
          <cell r="N1309" t="str">
            <v>Dochody</v>
          </cell>
          <cell r="O1309" t="str">
            <v>Bieżący</v>
          </cell>
        </row>
        <row r="1310">
          <cell r="C1310" t="str">
            <v>PO KL</v>
          </cell>
          <cell r="E1310" t="str">
            <v>Regionalny System Wspierania Innowacji - IV edycja</v>
          </cell>
          <cell r="I1310">
            <v>23120</v>
          </cell>
          <cell r="M1310" t="str">
            <v>EFS</v>
          </cell>
          <cell r="N1310" t="str">
            <v>Wydatki</v>
          </cell>
          <cell r="O1310" t="str">
            <v>Bieżący</v>
          </cell>
        </row>
        <row r="1311">
          <cell r="C1311" t="str">
            <v>PO KL</v>
          </cell>
          <cell r="E1311" t="str">
            <v>Regionalny System Wspierania Innowacji - IV edycja</v>
          </cell>
          <cell r="I1311">
            <v>2040</v>
          </cell>
          <cell r="M1311" t="str">
            <v>EFS</v>
          </cell>
          <cell r="N1311" t="str">
            <v>Wydatki</v>
          </cell>
          <cell r="O1311" t="str">
            <v>Bieżący</v>
          </cell>
        </row>
        <row r="1312">
          <cell r="C1312" t="str">
            <v>PO KL</v>
          </cell>
          <cell r="E1312" t="str">
            <v>Regionalny System Wspierania Innowacji - IV edycja</v>
          </cell>
          <cell r="I1312">
            <v>2039</v>
          </cell>
          <cell r="M1312" t="str">
            <v>EFS</v>
          </cell>
          <cell r="N1312" t="str">
            <v>Wydatki</v>
          </cell>
          <cell r="O1312" t="str">
            <v>Bieżący</v>
          </cell>
        </row>
        <row r="1313">
          <cell r="C1313" t="str">
            <v>PO KL</v>
          </cell>
          <cell r="E1313" t="str">
            <v>Regionalny System Wspierania Innowacji - IV edycja</v>
          </cell>
          <cell r="I1313">
            <v>0</v>
          </cell>
          <cell r="M1313" t="str">
            <v>EFS</v>
          </cell>
          <cell r="N1313" t="str">
            <v>Dochody</v>
          </cell>
          <cell r="O1313" t="str">
            <v>Bieżący</v>
          </cell>
        </row>
        <row r="1314">
          <cell r="C1314" t="str">
            <v>PO KL</v>
          </cell>
          <cell r="E1314" t="str">
            <v>Regionalny System Wspierania Innowacji - IV edycja</v>
          </cell>
          <cell r="I1314">
            <v>0</v>
          </cell>
          <cell r="M1314" t="str">
            <v>EFS</v>
          </cell>
          <cell r="N1314" t="str">
            <v>Dochody</v>
          </cell>
          <cell r="O1314" t="str">
            <v>Bieżący</v>
          </cell>
        </row>
      </sheetData>
      <sheetData sheetId="1">
        <row r="1">
          <cell r="G1" t="str">
            <v>Zadanie</v>
          </cell>
          <cell r="K1" t="str">
            <v>Wykonanie</v>
          </cell>
          <cell r="P1" t="str">
            <v>Doch / Wyd</v>
          </cell>
          <cell r="Q1" t="str">
            <v>bież/maj</v>
          </cell>
        </row>
        <row r="2">
          <cell r="G2" t="str">
            <v xml:space="preserve">Rozbudowa drogi wojewódzkiej nr 667 na odcinku Nowa Wieś Ełcka - Biała Piska </v>
          </cell>
          <cell r="P2" t="str">
            <v>Wydatki</v>
          </cell>
          <cell r="Q2" t="str">
            <v>Bieżący</v>
          </cell>
        </row>
        <row r="3">
          <cell r="G3" t="str">
            <v xml:space="preserve">Rozbudowa drogi wojewódzkiej nr 667 na odcinku Nowa Wieś Ełcka - Biała Piska </v>
          </cell>
          <cell r="P3" t="str">
            <v>Wydatki</v>
          </cell>
          <cell r="Q3" t="str">
            <v>Bieżący</v>
          </cell>
        </row>
        <row r="4">
          <cell r="G4" t="str">
            <v xml:space="preserve">Rozbudowa drogi wojewódzkiej nr 667 na odcinku Nowa Wieś Ełcka - Biała Piska </v>
          </cell>
          <cell r="P4" t="str">
            <v>Wydatki</v>
          </cell>
          <cell r="Q4" t="str">
            <v>Bieżący</v>
          </cell>
        </row>
        <row r="5">
          <cell r="G5" t="str">
            <v xml:space="preserve">Rozbudowa drogi wojewódzkiej nr 667 na odcinku Nowa Wieś Ełcka - Biała Piska </v>
          </cell>
          <cell r="P5" t="str">
            <v>Wydatki</v>
          </cell>
          <cell r="Q5" t="str">
            <v>Bieżący</v>
          </cell>
        </row>
        <row r="6">
          <cell r="G6" t="str">
            <v xml:space="preserve">Rozbudowa drogi wojewódzkiej nr 667 na odcinku Nowa Wieś Ełcka - Biała Piska </v>
          </cell>
          <cell r="P6" t="str">
            <v>Wydatki</v>
          </cell>
          <cell r="Q6" t="str">
            <v>Bieżący</v>
          </cell>
        </row>
        <row r="7">
          <cell r="G7" t="str">
            <v xml:space="preserve">Rozbudowa drogi wojewódzkiej nr 667 na odcinku Nowa Wieś Ełcka - Biała Piska </v>
          </cell>
          <cell r="P7" t="str">
            <v>Wydatki</v>
          </cell>
          <cell r="Q7" t="str">
            <v>Bieżący</v>
          </cell>
        </row>
        <row r="8">
          <cell r="G8" t="str">
            <v xml:space="preserve">Rozbudowa drogi wojewódzkiej nr 667 na odcinku Nowa Wieś Ełcka - Biała Piska </v>
          </cell>
          <cell r="P8" t="str">
            <v>Wydatki</v>
          </cell>
          <cell r="Q8" t="str">
            <v>Bieżący</v>
          </cell>
        </row>
        <row r="9">
          <cell r="G9" t="str">
            <v xml:space="preserve">Rozbudowa drogi wojewódzkiej nr 667 na odcinku Nowa Wieś Ełcka - Biała Piska </v>
          </cell>
          <cell r="P9" t="str">
            <v>Wydatki</v>
          </cell>
          <cell r="Q9" t="str">
            <v>Bieżący</v>
          </cell>
        </row>
        <row r="10">
          <cell r="G10" t="str">
            <v xml:space="preserve">Rozbudowa drogi wojewódzkiej nr 667 na odcinku Nowa Wieś Ełcka - Biała Piska </v>
          </cell>
          <cell r="P10" t="str">
            <v>Wydatki</v>
          </cell>
          <cell r="Q10" t="str">
            <v>Majątkowy</v>
          </cell>
        </row>
        <row r="11">
          <cell r="G11" t="str">
            <v xml:space="preserve">Rozbudowa drogi wojewódzkiej nr 667 na odcinku Nowa Wieś Ełcka - Biała Piska </v>
          </cell>
          <cell r="P11" t="str">
            <v>Wydatki</v>
          </cell>
          <cell r="Q11" t="str">
            <v>Majątkowy</v>
          </cell>
        </row>
        <row r="12">
          <cell r="G12" t="str">
            <v xml:space="preserve">Rozbudowa drogi wojewódzkiej nr 667 na odcinku Nowa Wieś Ełcka - Biała Piska </v>
          </cell>
          <cell r="P12" t="str">
            <v>Wydatki</v>
          </cell>
          <cell r="Q12" t="str">
            <v>Majątkowy</v>
          </cell>
        </row>
        <row r="13">
          <cell r="G13" t="str">
            <v xml:space="preserve">Rozbudowa drogi wojewódzkiej nr 667 na odcinku Nowa Wieś Ełcka - Biała Piska </v>
          </cell>
          <cell r="P13" t="str">
            <v>Wydatki</v>
          </cell>
          <cell r="Q13" t="str">
            <v>Majątkowy</v>
          </cell>
        </row>
        <row r="14">
          <cell r="G14" t="str">
            <v xml:space="preserve">Rozbudowa drogi wojewódzkiej nr 667 na odcinku Nowa Wieś Ełcka - Biała Piska </v>
          </cell>
          <cell r="P14" t="str">
            <v>Wydatki</v>
          </cell>
          <cell r="Q14" t="str">
            <v>Majątkowy</v>
          </cell>
        </row>
        <row r="15">
          <cell r="G15" t="str">
            <v xml:space="preserve">Rozbudowa drogi wojewódzkiej nr 667 na odcinku Nowa Wieś Ełcka - Biała Piska </v>
          </cell>
          <cell r="P15" t="str">
            <v>Wydatki</v>
          </cell>
          <cell r="Q15" t="str">
            <v>Bieżący</v>
          </cell>
        </row>
        <row r="16">
          <cell r="G16" t="str">
            <v xml:space="preserve">Rozbudowa drogi wojewódzkiej nr 667 na odcinku Nowa Wieś Ełcka - Biała Piska </v>
          </cell>
          <cell r="P16" t="str">
            <v>Wydatki</v>
          </cell>
          <cell r="Q16" t="str">
            <v>Bieżący</v>
          </cell>
        </row>
        <row r="17">
          <cell r="G17" t="str">
            <v xml:space="preserve">Rozbudowa drogi wojewódzkiej nr 667 na odcinku Nowa Wieś Ełcka - Biała Piska </v>
          </cell>
          <cell r="P17" t="str">
            <v>Wydatki</v>
          </cell>
          <cell r="Q17" t="str">
            <v>Bieżący</v>
          </cell>
        </row>
        <row r="18">
          <cell r="G18" t="str">
            <v xml:space="preserve">Rozbudowa drogi wojewódzkiej nr 667 na odcinku Nowa Wieś Ełcka - Biała Piska </v>
          </cell>
          <cell r="P18" t="str">
            <v>Wydatki</v>
          </cell>
          <cell r="Q18" t="str">
            <v>Bieżący</v>
          </cell>
        </row>
        <row r="19">
          <cell r="G19" t="str">
            <v xml:space="preserve">Rozbudowa drogi wojewódzkiej nr 667 na odcinku Nowa Wieś Ełcka - Biała Piska </v>
          </cell>
          <cell r="P19" t="str">
            <v>Wydatki</v>
          </cell>
          <cell r="Q19" t="str">
            <v>Majątkowy</v>
          </cell>
        </row>
        <row r="20">
          <cell r="G20" t="str">
            <v xml:space="preserve">Rozbudowa drogi wojewódzkiej nr 667 na odcinku Nowa Wieś Ełcka - Biała Piska </v>
          </cell>
          <cell r="P20" t="str">
            <v>Wydatki</v>
          </cell>
          <cell r="Q20" t="str">
            <v>Majątkowy</v>
          </cell>
        </row>
        <row r="21">
          <cell r="G21" t="str">
            <v xml:space="preserve">Rozbudowa drogi wojewódzkiej nr 667 na odcinku Nowa Wieś Ełcka - Biała Piska </v>
          </cell>
          <cell r="P21" t="str">
            <v>Wydatki</v>
          </cell>
          <cell r="Q21" t="str">
            <v>Majątkowy</v>
          </cell>
        </row>
        <row r="22">
          <cell r="G22" t="str">
            <v xml:space="preserve">Rozbudowa drogi wojewódzkiej nr 667 na odcinku Nowa Wieś Ełcka - Biała Piska </v>
          </cell>
          <cell r="P22" t="str">
            <v>Wydatki</v>
          </cell>
          <cell r="Q22" t="str">
            <v>Majątkowy</v>
          </cell>
        </row>
        <row r="23">
          <cell r="G23" t="str">
            <v xml:space="preserve">Rozbudowa drogi wojewódzkiej nr 667 na odcinku Nowa Wieś Ełcka - Biała Piska </v>
          </cell>
          <cell r="P23" t="str">
            <v>Wydatki</v>
          </cell>
          <cell r="Q23" t="str">
            <v>Majątkowy</v>
          </cell>
        </row>
        <row r="24">
          <cell r="G24" t="str">
            <v xml:space="preserve">Rozbudowa drogi wojewódzkiej nr 667 na odcinku Nowa Wieś Ełcka - Biała Piska </v>
          </cell>
          <cell r="P24" t="str">
            <v>Dochody</v>
          </cell>
          <cell r="Q24" t="str">
            <v>Bieżący</v>
          </cell>
        </row>
        <row r="25">
          <cell r="G25" t="str">
            <v xml:space="preserve">Rozbudowa drogi wojewódzkiej nr 667 na odcinku Nowa Wieś Ełcka - Biała Piska </v>
          </cell>
          <cell r="P25" t="str">
            <v>Dochody</v>
          </cell>
          <cell r="Q25" t="str">
            <v>Bieżący</v>
          </cell>
        </row>
        <row r="26">
          <cell r="G26" t="str">
            <v xml:space="preserve">Rozbudowa drogi wojewódzkiej nr 667 na odcinku Nowa Wieś Ełcka - Biała Piska </v>
          </cell>
          <cell r="P26" t="str">
            <v>Dochody</v>
          </cell>
          <cell r="Q26" t="str">
            <v>Bieżący</v>
          </cell>
        </row>
        <row r="27">
          <cell r="G27" t="str">
            <v xml:space="preserve">Rozbudowa drogi wojewódzkiej nr 667 na odcinku Nowa Wieś Ełcka - Biała Piska </v>
          </cell>
          <cell r="P27" t="str">
            <v>Dochody</v>
          </cell>
          <cell r="Q27" t="str">
            <v>Bieżący</v>
          </cell>
        </row>
        <row r="28">
          <cell r="G28" t="str">
            <v xml:space="preserve">Rozbudowa drogi wojewódzkiej nr 667 na odcinku Nowa Wieś Ełcka - Biała Piska </v>
          </cell>
          <cell r="P28" t="str">
            <v>Dochody</v>
          </cell>
          <cell r="Q28" t="str">
            <v>Majątkowy</v>
          </cell>
        </row>
        <row r="29">
          <cell r="G29" t="str">
            <v xml:space="preserve">Rozbudowa drogi wojewódzkiej nr 667 na odcinku Nowa Wieś Ełcka - Biała Piska </v>
          </cell>
          <cell r="P29" t="str">
            <v>Dochody</v>
          </cell>
          <cell r="Q29" t="str">
            <v>Majątkowy</v>
          </cell>
        </row>
        <row r="30">
          <cell r="G30" t="str">
            <v xml:space="preserve">Rozbudowa drogi wojewódzkiej nr 667 na odcinku Nowa Wieś Ełcka - Biała Piska </v>
          </cell>
          <cell r="P30" t="str">
            <v>Dochody</v>
          </cell>
          <cell r="Q30" t="str">
            <v>Majątkowy</v>
          </cell>
        </row>
        <row r="31">
          <cell r="G31" t="str">
            <v xml:space="preserve">Rozbudowa drogi wojewódzkiej nr 667 na odcinku Nowa Wieś Ełcka - Biała Piska </v>
          </cell>
          <cell r="P31" t="str">
            <v>Dochody</v>
          </cell>
          <cell r="Q31" t="str">
            <v>Majątkowy</v>
          </cell>
        </row>
        <row r="32">
          <cell r="G32" t="str">
            <v xml:space="preserve">Rozbudowa drogi wojewódzkiej nr 667 na odcinku Nowa Wieś Ełcka - Biała Piska </v>
          </cell>
          <cell r="P32" t="str">
            <v>Dochody</v>
          </cell>
          <cell r="Q32" t="str">
            <v>Majątkowy</v>
          </cell>
        </row>
        <row r="33">
          <cell r="G33" t="str">
            <v xml:space="preserve">Rozbudowa drogi wojewódzkiej nr 503 na odcinku Elbląg-Tolkmicko - Pogrodzie  </v>
          </cell>
          <cell r="P33" t="str">
            <v>Wydatki</v>
          </cell>
          <cell r="Q33" t="str">
            <v>Bieżący</v>
          </cell>
        </row>
        <row r="34">
          <cell r="G34" t="str">
            <v xml:space="preserve">Rozbudowa drogi wojewódzkiej nr 503 na odcinku Elbląg-Tolkmicko - Pogrodzie  </v>
          </cell>
          <cell r="P34" t="str">
            <v>Wydatki</v>
          </cell>
          <cell r="Q34" t="str">
            <v>Bieżący</v>
          </cell>
        </row>
        <row r="35">
          <cell r="G35" t="str">
            <v xml:space="preserve">Rozbudowa drogi wojewódzkiej nr 503 na odcinku Elbląg-Tolkmicko - Pogrodzie  </v>
          </cell>
          <cell r="P35" t="str">
            <v>Wydatki</v>
          </cell>
          <cell r="Q35" t="str">
            <v>Bieżący</v>
          </cell>
        </row>
        <row r="36">
          <cell r="G36" t="str">
            <v xml:space="preserve">Rozbudowa drogi wojewódzkiej nr 503 na odcinku Elbląg-Tolkmicko - Pogrodzie  </v>
          </cell>
          <cell r="P36" t="str">
            <v>Wydatki</v>
          </cell>
          <cell r="Q36" t="str">
            <v>Bieżący</v>
          </cell>
        </row>
        <row r="37">
          <cell r="G37" t="str">
            <v xml:space="preserve">Rozbudowa drogi wojewódzkiej nr 503 na odcinku Elbląg-Tolkmicko - Pogrodzie  </v>
          </cell>
          <cell r="P37" t="str">
            <v>Wydatki</v>
          </cell>
          <cell r="Q37" t="str">
            <v>Bieżący</v>
          </cell>
        </row>
        <row r="38">
          <cell r="G38" t="str">
            <v xml:space="preserve">Rozbudowa drogi wojewódzkiej nr 503 na odcinku Elbląg-Tolkmicko - Pogrodzie  </v>
          </cell>
          <cell r="P38" t="str">
            <v>Wydatki</v>
          </cell>
          <cell r="Q38" t="str">
            <v>Bieżący</v>
          </cell>
        </row>
        <row r="39">
          <cell r="G39" t="str">
            <v xml:space="preserve">Rozbudowa drogi wojewódzkiej nr 503 na odcinku Elbląg-Tolkmicko - Pogrodzie  </v>
          </cell>
          <cell r="P39" t="str">
            <v>Wydatki</v>
          </cell>
          <cell r="Q39" t="str">
            <v>Bieżący</v>
          </cell>
        </row>
        <row r="40">
          <cell r="G40" t="str">
            <v xml:space="preserve">Rozbudowa drogi wojewódzkiej nr 503 na odcinku Elbląg-Tolkmicko - Pogrodzie  </v>
          </cell>
          <cell r="P40" t="str">
            <v>Wydatki</v>
          </cell>
          <cell r="Q40" t="str">
            <v>Bieżący</v>
          </cell>
        </row>
        <row r="41">
          <cell r="G41" t="str">
            <v xml:space="preserve">Rozbudowa drogi wojewódzkiej nr 503 na odcinku Elbląg-Tolkmicko - Pogrodzie  </v>
          </cell>
          <cell r="P41" t="str">
            <v>Wydatki</v>
          </cell>
          <cell r="Q41" t="str">
            <v>Majątkowy</v>
          </cell>
        </row>
        <row r="42">
          <cell r="G42" t="str">
            <v xml:space="preserve">Rozbudowa drogi wojewódzkiej nr 503 na odcinku Elbląg-Tolkmicko - Pogrodzie  </v>
          </cell>
          <cell r="P42" t="str">
            <v>Wydatki</v>
          </cell>
          <cell r="Q42" t="str">
            <v>Majątkowy</v>
          </cell>
        </row>
        <row r="43">
          <cell r="G43" t="str">
            <v xml:space="preserve">Rozbudowa drogi wojewódzkiej nr 503 na odcinku Elbląg-Tolkmicko - Pogrodzie  </v>
          </cell>
          <cell r="P43" t="str">
            <v>Wydatki</v>
          </cell>
          <cell r="Q43" t="str">
            <v>Majątkowy</v>
          </cell>
        </row>
        <row r="44">
          <cell r="G44" t="str">
            <v xml:space="preserve">Rozbudowa drogi wojewódzkiej nr 503 na odcinku Elbląg-Tolkmicko - Pogrodzie  </v>
          </cell>
          <cell r="P44" t="str">
            <v>Wydatki</v>
          </cell>
          <cell r="Q44" t="str">
            <v>Majątkowy</v>
          </cell>
        </row>
        <row r="45">
          <cell r="G45" t="str">
            <v xml:space="preserve">Rozbudowa drogi wojewódzkiej nr 503 na odcinku Elbląg-Tolkmicko - Pogrodzie  </v>
          </cell>
          <cell r="P45" t="str">
            <v>Wydatki</v>
          </cell>
          <cell r="Q45" t="str">
            <v>Majątkowy</v>
          </cell>
        </row>
        <row r="46">
          <cell r="G46" t="str">
            <v xml:space="preserve">Rozbudowa drogi wojewódzkiej nr 503 na odcinku Elbląg-Tolkmicko - Pogrodzie  </v>
          </cell>
          <cell r="P46" t="str">
            <v>Wydatki</v>
          </cell>
          <cell r="Q46" t="str">
            <v>Bieżący</v>
          </cell>
        </row>
        <row r="47">
          <cell r="G47" t="str">
            <v xml:space="preserve">Rozbudowa drogi wojewódzkiej nr 503 na odcinku Elbląg-Tolkmicko - Pogrodzie  </v>
          </cell>
          <cell r="P47" t="str">
            <v>Wydatki</v>
          </cell>
          <cell r="Q47" t="str">
            <v>Bieżący</v>
          </cell>
        </row>
        <row r="48">
          <cell r="G48" t="str">
            <v xml:space="preserve">Rozbudowa drogi wojewódzkiej nr 503 na odcinku Elbląg-Tolkmicko - Pogrodzie  </v>
          </cell>
          <cell r="P48" t="str">
            <v>Wydatki</v>
          </cell>
          <cell r="Q48" t="str">
            <v>Bieżący</v>
          </cell>
        </row>
        <row r="49">
          <cell r="G49" t="str">
            <v xml:space="preserve">Rozbudowa drogi wojewódzkiej nr 503 na odcinku Elbląg-Tolkmicko - Pogrodzie  </v>
          </cell>
          <cell r="P49" t="str">
            <v>Wydatki</v>
          </cell>
          <cell r="Q49" t="str">
            <v>Bieżący</v>
          </cell>
        </row>
        <row r="50">
          <cell r="G50" t="str">
            <v xml:space="preserve">Rozbudowa drogi wojewódzkiej nr 503 na odcinku Elbląg-Tolkmicko - Pogrodzie  </v>
          </cell>
          <cell r="K50">
            <v>282129</v>
          </cell>
          <cell r="P50" t="str">
            <v>Wydatki</v>
          </cell>
          <cell r="Q50" t="str">
            <v>Majątkowy</v>
          </cell>
        </row>
        <row r="51">
          <cell r="G51" t="str">
            <v xml:space="preserve">Rozbudowa drogi wojewódzkiej nr 503 na odcinku Elbląg-Tolkmicko - Pogrodzie  </v>
          </cell>
          <cell r="P51" t="str">
            <v>Wydatki</v>
          </cell>
          <cell r="Q51" t="str">
            <v>Majątkowy</v>
          </cell>
        </row>
        <row r="52">
          <cell r="G52" t="str">
            <v xml:space="preserve">Rozbudowa drogi wojewódzkiej nr 503 na odcinku Elbląg-Tolkmicko - Pogrodzie  </v>
          </cell>
          <cell r="P52" t="str">
            <v>Wydatki</v>
          </cell>
          <cell r="Q52" t="str">
            <v>Majątkowy</v>
          </cell>
        </row>
        <row r="53">
          <cell r="G53" t="str">
            <v xml:space="preserve">Rozbudowa drogi wojewódzkiej nr 503 na odcinku Elbląg-Tolkmicko - Pogrodzie  </v>
          </cell>
          <cell r="P53" t="str">
            <v>Wydatki</v>
          </cell>
          <cell r="Q53" t="str">
            <v>Majątkowy</v>
          </cell>
        </row>
        <row r="54">
          <cell r="G54" t="str">
            <v xml:space="preserve">Rozbudowa drogi wojewódzkiej nr 503 na odcinku Elbląg-Tolkmicko - Pogrodzie  </v>
          </cell>
          <cell r="P54" t="str">
            <v>Wydatki</v>
          </cell>
          <cell r="Q54" t="str">
            <v>Majątkowy</v>
          </cell>
        </row>
        <row r="55">
          <cell r="G55" t="str">
            <v xml:space="preserve">Rozbudowa drogi wojewódzkiej nr 503 na odcinku Elbląg-Tolkmicko - Pogrodzie  </v>
          </cell>
          <cell r="P55" t="str">
            <v>Dochody</v>
          </cell>
          <cell r="Q55" t="str">
            <v>Bieżący</v>
          </cell>
        </row>
        <row r="56">
          <cell r="G56" t="str">
            <v xml:space="preserve">Rozbudowa drogi wojewódzkiej nr 503 na odcinku Elbląg-Tolkmicko - Pogrodzie  </v>
          </cell>
          <cell r="P56" t="str">
            <v>Dochody</v>
          </cell>
          <cell r="Q56" t="str">
            <v>Bieżący</v>
          </cell>
        </row>
        <row r="57">
          <cell r="G57" t="str">
            <v xml:space="preserve">Rozbudowa drogi wojewódzkiej nr 503 na odcinku Elbląg-Tolkmicko - Pogrodzie  </v>
          </cell>
          <cell r="P57" t="str">
            <v>Dochody</v>
          </cell>
          <cell r="Q57" t="str">
            <v>Bieżący</v>
          </cell>
        </row>
        <row r="58">
          <cell r="G58" t="str">
            <v xml:space="preserve">Rozbudowa drogi wojewódzkiej nr 503 na odcinku Elbląg-Tolkmicko - Pogrodzie  </v>
          </cell>
          <cell r="P58" t="str">
            <v>Dochody</v>
          </cell>
          <cell r="Q58" t="str">
            <v>Bieżący</v>
          </cell>
        </row>
        <row r="59">
          <cell r="G59" t="str">
            <v xml:space="preserve">Rozbudowa drogi wojewódzkiej nr 503 na odcinku Elbląg-Tolkmicko - Pogrodzie  </v>
          </cell>
          <cell r="P59" t="str">
            <v>Dochody</v>
          </cell>
          <cell r="Q59" t="str">
            <v>Bieżący</v>
          </cell>
        </row>
        <row r="60">
          <cell r="G60" t="str">
            <v xml:space="preserve">Rozbudowa drogi wojewódzkiej nr 503 na odcinku Elbląg-Tolkmicko - Pogrodzie  </v>
          </cell>
          <cell r="P60" t="str">
            <v>Dochody</v>
          </cell>
          <cell r="Q60" t="str">
            <v>Majątkowy</v>
          </cell>
        </row>
        <row r="61">
          <cell r="G61" t="str">
            <v xml:space="preserve">Rozbudowa drogi wojewódzkiej nr 503 na odcinku Elbląg-Tolkmicko - Pogrodzie  </v>
          </cell>
          <cell r="P61" t="str">
            <v>Dochody</v>
          </cell>
          <cell r="Q61" t="str">
            <v>Majątkowy</v>
          </cell>
        </row>
        <row r="62">
          <cell r="G62" t="str">
            <v xml:space="preserve">Rozbudowa drogi wojewódzkiej nr 503 na odcinku Elbląg-Tolkmicko - Pogrodzie  </v>
          </cell>
          <cell r="P62" t="str">
            <v>Dochody</v>
          </cell>
          <cell r="Q62" t="str">
            <v>Majątkowy</v>
          </cell>
        </row>
        <row r="63">
          <cell r="G63" t="str">
            <v xml:space="preserve">Rozbudowa drogi wojewódzkiej nr 503 na odcinku Elbląg-Tolkmicko - Pogrodzie  </v>
          </cell>
          <cell r="P63" t="str">
            <v>Dochody</v>
          </cell>
          <cell r="Q63" t="str">
            <v>Majątkowy</v>
          </cell>
        </row>
        <row r="64">
          <cell r="G64" t="str">
            <v xml:space="preserve">Rozbudowa drogi wojewódzkiej nr 503 na odcinku Elbląg-Tolkmicko - Pogrodzie  </v>
          </cell>
          <cell r="P64" t="str">
            <v>Dochody</v>
          </cell>
          <cell r="Q64" t="str">
            <v>Majątkowy</v>
          </cell>
        </row>
        <row r="65">
          <cell r="G65" t="str">
            <v>Rozbudowa drogi wojewódzkiej nr 519 na odcinku Małdyty - Morąg</v>
          </cell>
          <cell r="P65" t="str">
            <v>Wydatki</v>
          </cell>
          <cell r="Q65" t="str">
            <v>Bieżący</v>
          </cell>
        </row>
        <row r="66">
          <cell r="G66" t="str">
            <v>Rozbudowa drogi wojewódzkiej nr 519 na odcinku Małdyty - Morąg</v>
          </cell>
          <cell r="P66" t="str">
            <v>Wydatki</v>
          </cell>
          <cell r="Q66" t="str">
            <v>Bieżący</v>
          </cell>
        </row>
        <row r="67">
          <cell r="G67" t="str">
            <v>Rozbudowa drogi wojewódzkiej nr 519 na odcinku Małdyty - Morąg</v>
          </cell>
          <cell r="P67" t="str">
            <v>Wydatki</v>
          </cell>
          <cell r="Q67" t="str">
            <v>Bieżący</v>
          </cell>
        </row>
        <row r="68">
          <cell r="G68" t="str">
            <v>Rozbudowa drogi wojewódzkiej nr 519 na odcinku Małdyty - Morąg</v>
          </cell>
          <cell r="P68" t="str">
            <v>Wydatki</v>
          </cell>
          <cell r="Q68" t="str">
            <v>Bieżący</v>
          </cell>
        </row>
        <row r="69">
          <cell r="G69" t="str">
            <v>Rozbudowa drogi wojewódzkiej nr 519 na odcinku Małdyty - Morąg</v>
          </cell>
          <cell r="P69" t="str">
            <v>Wydatki</v>
          </cell>
          <cell r="Q69" t="str">
            <v>Bieżący</v>
          </cell>
        </row>
        <row r="70">
          <cell r="G70" t="str">
            <v>Rozbudowa drogi wojewódzkiej nr 519 na odcinku Małdyty - Morąg</v>
          </cell>
          <cell r="P70" t="str">
            <v>Wydatki</v>
          </cell>
          <cell r="Q70" t="str">
            <v>Bieżący</v>
          </cell>
        </row>
        <row r="71">
          <cell r="G71" t="str">
            <v>Rozbudowa drogi wojewódzkiej nr 519 na odcinku Małdyty - Morąg</v>
          </cell>
          <cell r="P71" t="str">
            <v>Wydatki</v>
          </cell>
          <cell r="Q71" t="str">
            <v>Bieżący</v>
          </cell>
        </row>
        <row r="72">
          <cell r="G72" t="str">
            <v>Rozbudowa drogi wojewódzkiej nr 519 na odcinku Małdyty - Morąg</v>
          </cell>
          <cell r="P72" t="str">
            <v>Wydatki</v>
          </cell>
          <cell r="Q72" t="str">
            <v>Bieżący</v>
          </cell>
        </row>
        <row r="73">
          <cell r="G73" t="str">
            <v>Rozbudowa drogi wojewódzkiej nr 519 na odcinku Małdyty - Morąg</v>
          </cell>
          <cell r="P73" t="str">
            <v>Wydatki</v>
          </cell>
          <cell r="Q73" t="str">
            <v>Majątkowy</v>
          </cell>
        </row>
        <row r="74">
          <cell r="G74" t="str">
            <v>Rozbudowa drogi wojewódzkiej nr 519 na odcinku Małdyty - Morąg</v>
          </cell>
          <cell r="P74" t="str">
            <v>Wydatki</v>
          </cell>
          <cell r="Q74" t="str">
            <v>Majątkowy</v>
          </cell>
        </row>
        <row r="75">
          <cell r="G75" t="str">
            <v>Rozbudowa drogi wojewódzkiej nr 519 na odcinku Małdyty - Morąg</v>
          </cell>
          <cell r="P75" t="str">
            <v>Wydatki</v>
          </cell>
          <cell r="Q75" t="str">
            <v>Majątkowy</v>
          </cell>
        </row>
        <row r="76">
          <cell r="G76" t="str">
            <v>Rozbudowa drogi wojewódzkiej nr 519 na odcinku Małdyty - Morąg</v>
          </cell>
          <cell r="P76" t="str">
            <v>Wydatki</v>
          </cell>
          <cell r="Q76" t="str">
            <v>Majątkowy</v>
          </cell>
        </row>
        <row r="77">
          <cell r="G77" t="str">
            <v>Rozbudowa drogi wojewódzkiej nr 519 na odcinku Małdyty - Morąg</v>
          </cell>
          <cell r="P77" t="str">
            <v>Wydatki</v>
          </cell>
          <cell r="Q77" t="str">
            <v>Majątkowy</v>
          </cell>
        </row>
        <row r="78">
          <cell r="G78" t="str">
            <v>Rozbudowa drogi wojewódzkiej nr 519 na odcinku Małdyty - Morąg</v>
          </cell>
          <cell r="P78" t="str">
            <v>Wydatki</v>
          </cell>
          <cell r="Q78" t="str">
            <v>Bieżący</v>
          </cell>
        </row>
        <row r="79">
          <cell r="G79" t="str">
            <v>Rozbudowa drogi wojewódzkiej nr 519 na odcinku Małdyty - Morąg</v>
          </cell>
          <cell r="P79" t="str">
            <v>Wydatki</v>
          </cell>
          <cell r="Q79" t="str">
            <v>Bieżący</v>
          </cell>
        </row>
        <row r="80">
          <cell r="G80" t="str">
            <v>Rozbudowa drogi wojewódzkiej nr 519 na odcinku Małdyty - Morąg</v>
          </cell>
          <cell r="P80" t="str">
            <v>Wydatki</v>
          </cell>
          <cell r="Q80" t="str">
            <v>Bieżący</v>
          </cell>
        </row>
        <row r="81">
          <cell r="G81" t="str">
            <v>Rozbudowa drogi wojewódzkiej nr 519 na odcinku Małdyty - Morąg</v>
          </cell>
          <cell r="P81" t="str">
            <v>Wydatki</v>
          </cell>
          <cell r="Q81" t="str">
            <v>Bieżący</v>
          </cell>
        </row>
        <row r="82">
          <cell r="G82" t="str">
            <v>Rozbudowa drogi wojewódzkiej nr 519 na odcinku Małdyty - Morąg</v>
          </cell>
          <cell r="P82" t="str">
            <v>Wydatki</v>
          </cell>
          <cell r="Q82" t="str">
            <v>Majątkowy</v>
          </cell>
        </row>
        <row r="83">
          <cell r="G83" t="str">
            <v>Rozbudowa drogi wojewódzkiej nr 519 na odcinku Małdyty - Morąg</v>
          </cell>
          <cell r="P83" t="str">
            <v>Wydatki</v>
          </cell>
          <cell r="Q83" t="str">
            <v>Majątkowy</v>
          </cell>
        </row>
        <row r="84">
          <cell r="G84" t="str">
            <v>Rozbudowa drogi wojewódzkiej nr 519 na odcinku Małdyty - Morąg</v>
          </cell>
          <cell r="P84" t="str">
            <v>Wydatki</v>
          </cell>
          <cell r="Q84" t="str">
            <v>Majątkowy</v>
          </cell>
        </row>
        <row r="85">
          <cell r="G85" t="str">
            <v>Rozbudowa drogi wojewódzkiej nr 519 na odcinku Małdyty - Morąg</v>
          </cell>
          <cell r="P85" t="str">
            <v>Wydatki</v>
          </cell>
          <cell r="Q85" t="str">
            <v>Majątkowy</v>
          </cell>
        </row>
        <row r="86">
          <cell r="G86" t="str">
            <v>Rozbudowa drogi wojewódzkiej nr 519 na odcinku Małdyty - Morąg</v>
          </cell>
          <cell r="P86" t="str">
            <v>Wydatki</v>
          </cell>
          <cell r="Q86" t="str">
            <v>Majątkowy</v>
          </cell>
        </row>
        <row r="87">
          <cell r="G87" t="str">
            <v>Rozbudowa drogi wojewódzkiej nr 519 na odcinku Małdyty - Morąg</v>
          </cell>
          <cell r="P87" t="str">
            <v>Dochody</v>
          </cell>
          <cell r="Q87" t="str">
            <v>Bieżący</v>
          </cell>
        </row>
        <row r="88">
          <cell r="G88" t="str">
            <v>Rozbudowa drogi wojewódzkiej nr 519 na odcinku Małdyty - Morąg</v>
          </cell>
          <cell r="P88" t="str">
            <v>Dochody</v>
          </cell>
          <cell r="Q88" t="str">
            <v>Bieżący</v>
          </cell>
        </row>
        <row r="89">
          <cell r="G89" t="str">
            <v>Rozbudowa drogi wojewódzkiej nr 519 na odcinku Małdyty - Morąg</v>
          </cell>
          <cell r="P89" t="str">
            <v>Dochody</v>
          </cell>
          <cell r="Q89" t="str">
            <v>Bieżący</v>
          </cell>
        </row>
        <row r="90">
          <cell r="G90" t="str">
            <v>Rozbudowa drogi wojewódzkiej nr 519 na odcinku Małdyty - Morąg</v>
          </cell>
          <cell r="P90" t="str">
            <v>Dochody</v>
          </cell>
          <cell r="Q90" t="str">
            <v>Bieżący</v>
          </cell>
        </row>
        <row r="91">
          <cell r="G91" t="str">
            <v>Rozbudowa drogi wojewódzkiej nr 519 na odcinku Małdyty - Morąg</v>
          </cell>
          <cell r="P91" t="str">
            <v>Dochody</v>
          </cell>
          <cell r="Q91" t="str">
            <v>Bieżący</v>
          </cell>
        </row>
        <row r="92">
          <cell r="G92" t="str">
            <v>Rozbudowa drogi wojewódzkiej nr 519 na odcinku Małdyty - Morąg</v>
          </cell>
          <cell r="P92" t="str">
            <v>Dochody</v>
          </cell>
          <cell r="Q92" t="str">
            <v>Majątkowy</v>
          </cell>
        </row>
        <row r="93">
          <cell r="G93" t="str">
            <v>Rozbudowa drogi wojewódzkiej nr 519 na odcinku Małdyty - Morąg</v>
          </cell>
          <cell r="P93" t="str">
            <v>Dochody</v>
          </cell>
          <cell r="Q93" t="str">
            <v>Majątkowy</v>
          </cell>
        </row>
        <row r="94">
          <cell r="G94" t="str">
            <v>Rozbudowa drogi wojewódzkiej nr 519 na odcinku Małdyty - Morąg</v>
          </cell>
          <cell r="P94" t="str">
            <v>Dochody</v>
          </cell>
          <cell r="Q94" t="str">
            <v>Majątkowy</v>
          </cell>
        </row>
        <row r="95">
          <cell r="G95" t="str">
            <v>Rozbudowa drogi wojewódzkiej nr 519 na odcinku Małdyty - Morąg</v>
          </cell>
          <cell r="P95" t="str">
            <v>Dochody</v>
          </cell>
          <cell r="Q95" t="str">
            <v>Majątkowy</v>
          </cell>
        </row>
        <row r="96">
          <cell r="G96" t="str">
            <v>Rozbudowa drogi wojewódzkiej nr 519 na odcinku Małdyty - Morąg</v>
          </cell>
          <cell r="P96" t="str">
            <v>Dochody</v>
          </cell>
          <cell r="Q96" t="str">
            <v>Majątkowy</v>
          </cell>
        </row>
        <row r="97">
          <cell r="G97" t="str">
            <v>Rozbudowa drogi wojewódzkiej nr 592 w ciągu ul. Kętrzyńskiej i Bohaterów Warszawy w m. Bartoszyce</v>
          </cell>
          <cell r="P97" t="str">
            <v>Wydatki</v>
          </cell>
          <cell r="Q97" t="str">
            <v>Bieżący</v>
          </cell>
        </row>
        <row r="98">
          <cell r="G98" t="str">
            <v>Rozbudowa drogi wojewódzkiej nr 592 w ciągu ul. Kętrzyńskiej i Bohaterów Warszawy w m. Bartoszyce</v>
          </cell>
          <cell r="P98" t="str">
            <v>Wydatki</v>
          </cell>
          <cell r="Q98" t="str">
            <v>Bieżący</v>
          </cell>
        </row>
        <row r="99">
          <cell r="G99" t="str">
            <v>Rozbudowa drogi wojewódzkiej nr 592 w ciągu ul. Kętrzyńskiej i Bohaterów Warszawy w m. Bartoszyce</v>
          </cell>
          <cell r="P99" t="str">
            <v>Wydatki</v>
          </cell>
          <cell r="Q99" t="str">
            <v>Bieżący</v>
          </cell>
        </row>
        <row r="100">
          <cell r="G100" t="str">
            <v>Rozbudowa drogi wojewódzkiej nr 592 w ciągu ul. Kętrzyńskiej i Bohaterów Warszawy w m. Bartoszyce</v>
          </cell>
          <cell r="P100" t="str">
            <v>Wydatki</v>
          </cell>
          <cell r="Q100" t="str">
            <v>Bieżący</v>
          </cell>
        </row>
        <row r="101">
          <cell r="G101" t="str">
            <v>Rozbudowa drogi wojewódzkiej nr 592 w ciągu ul. Kętrzyńskiej i Bohaterów Warszawy w m. Bartoszyce</v>
          </cell>
          <cell r="P101" t="str">
            <v>Wydatki</v>
          </cell>
          <cell r="Q101" t="str">
            <v>Bieżący</v>
          </cell>
        </row>
        <row r="102">
          <cell r="G102" t="str">
            <v>Rozbudowa drogi wojewódzkiej nr 592 w ciągu ul. Kętrzyńskiej i Bohaterów Warszawy w m. Bartoszyce</v>
          </cell>
          <cell r="P102" t="str">
            <v>Wydatki</v>
          </cell>
          <cell r="Q102" t="str">
            <v>Bieżący</v>
          </cell>
        </row>
        <row r="103">
          <cell r="G103" t="str">
            <v>Rozbudowa drogi wojewódzkiej nr 592 w ciągu ul. Kętrzyńskiej i Bohaterów Warszawy w m. Bartoszyce</v>
          </cell>
          <cell r="P103" t="str">
            <v>Wydatki</v>
          </cell>
          <cell r="Q103" t="str">
            <v>Bieżący</v>
          </cell>
        </row>
        <row r="104">
          <cell r="G104" t="str">
            <v>Rozbudowa drogi wojewódzkiej nr 592 w ciągu ul. Kętrzyńskiej i Bohaterów Warszawy w m. Bartoszyce</v>
          </cell>
          <cell r="P104" t="str">
            <v>Wydatki</v>
          </cell>
          <cell r="Q104" t="str">
            <v>Bieżący</v>
          </cell>
        </row>
        <row r="105">
          <cell r="G105" t="str">
            <v>Rozbudowa drogi wojewódzkiej nr 592 w ciągu ul. Kętrzyńskiej i Bohaterów Warszawy w m. Bartoszyce</v>
          </cell>
          <cell r="K105">
            <v>651365</v>
          </cell>
          <cell r="P105" t="str">
            <v>Wydatki</v>
          </cell>
          <cell r="Q105" t="str">
            <v>Majątkowy</v>
          </cell>
        </row>
        <row r="106">
          <cell r="G106" t="str">
            <v>Rozbudowa drogi wojewódzkiej nr 592 w ciągu ul. Kętrzyńskiej i Bohaterów Warszawy w m. Bartoszyce</v>
          </cell>
          <cell r="P106" t="str">
            <v>Wydatki</v>
          </cell>
          <cell r="Q106" t="str">
            <v>Majątkowy</v>
          </cell>
        </row>
        <row r="107">
          <cell r="G107" t="str">
            <v>Rozbudowa drogi wojewódzkiej nr 592 w ciągu ul. Kętrzyńskiej i Bohaterów Warszawy w m. Bartoszyce</v>
          </cell>
          <cell r="P107" t="str">
            <v>Wydatki</v>
          </cell>
          <cell r="Q107" t="str">
            <v>Majątkowy</v>
          </cell>
        </row>
        <row r="108">
          <cell r="G108" t="str">
            <v>Rozbudowa drogi wojewódzkiej nr 592 w ciągu ul. Kętrzyńskiej i Bohaterów Warszawy w m. Bartoszyce</v>
          </cell>
          <cell r="P108" t="str">
            <v>Wydatki</v>
          </cell>
          <cell r="Q108" t="str">
            <v>Majątkowy</v>
          </cell>
        </row>
        <row r="109">
          <cell r="G109" t="str">
            <v>Rozbudowa drogi wojewódzkiej nr 592 w ciągu ul. Kętrzyńskiej i Bohaterów Warszawy w m. Bartoszyce</v>
          </cell>
          <cell r="P109" t="str">
            <v>Wydatki</v>
          </cell>
          <cell r="Q109" t="str">
            <v>Majątkowy</v>
          </cell>
        </row>
        <row r="110">
          <cell r="G110" t="str">
            <v>Rozbudowa drogi wojewódzkiej nr 592 w ciągu ul. Kętrzyńskiej i Bohaterów Warszawy w m. Bartoszyce</v>
          </cell>
          <cell r="P110" t="str">
            <v>Wydatki</v>
          </cell>
          <cell r="Q110" t="str">
            <v>Majątkowy</v>
          </cell>
        </row>
        <row r="111">
          <cell r="G111" t="str">
            <v>Rozbudowa drogi wojewódzkiej nr 592 w ciągu ul. Kętrzyńskiej i Bohaterów Warszawy w m. Bartoszyce</v>
          </cell>
          <cell r="P111" t="str">
            <v>Wydatki</v>
          </cell>
          <cell r="Q111" t="str">
            <v>Majątkowy</v>
          </cell>
        </row>
        <row r="112">
          <cell r="G112" t="str">
            <v>Rozbudowa drogi wojewódzkiej nr 592 w ciągu ul. Kętrzyńskiej i Bohaterów Warszawy w m. Bartoszyce</v>
          </cell>
          <cell r="P112" t="str">
            <v>Wydatki</v>
          </cell>
          <cell r="Q112" t="str">
            <v>Majątkowy</v>
          </cell>
        </row>
        <row r="113">
          <cell r="G113" t="str">
            <v>Rozbudowa drogi wojewódzkiej nr 592 w ciągu ul. Kętrzyńskiej i Bohaterów Warszawy w m. Bartoszyce</v>
          </cell>
          <cell r="P113" t="str">
            <v>Wydatki</v>
          </cell>
          <cell r="Q113" t="str">
            <v>Bieżący</v>
          </cell>
        </row>
        <row r="114">
          <cell r="G114" t="str">
            <v>Rozbudowa drogi wojewódzkiej nr 592 w ciągu ul. Kętrzyńskiej i Bohaterów Warszawy w m. Bartoszyce</v>
          </cell>
          <cell r="P114" t="str">
            <v>Wydatki</v>
          </cell>
          <cell r="Q114" t="str">
            <v>Bieżący</v>
          </cell>
        </row>
        <row r="115">
          <cell r="G115" t="str">
            <v>Rozbudowa drogi wojewódzkiej nr 592 w ciągu ul. Kętrzyńskiej i Bohaterów Warszawy w m. Bartoszyce</v>
          </cell>
          <cell r="P115" t="str">
            <v>Wydatki</v>
          </cell>
          <cell r="Q115" t="str">
            <v>Bieżący</v>
          </cell>
        </row>
        <row r="116">
          <cell r="G116" t="str">
            <v>Rozbudowa drogi wojewódzkiej nr 592 w ciągu ul. Kętrzyńskiej i Bohaterów Warszawy w m. Bartoszyce</v>
          </cell>
          <cell r="P116" t="str">
            <v>Wydatki</v>
          </cell>
          <cell r="Q116" t="str">
            <v>Bieżący</v>
          </cell>
        </row>
        <row r="117">
          <cell r="G117" t="str">
            <v>Rozbudowa drogi wojewódzkiej nr 592 w ciągu ul. Kętrzyńskiej i Bohaterów Warszawy w m. Bartoszyce</v>
          </cell>
          <cell r="K117">
            <v>3081221</v>
          </cell>
          <cell r="P117" t="str">
            <v>Wydatki</v>
          </cell>
          <cell r="Q117" t="str">
            <v>Majątkowy</v>
          </cell>
        </row>
        <row r="118">
          <cell r="G118" t="str">
            <v>Rozbudowa drogi wojewódzkiej nr 592 w ciągu ul. Kętrzyńskiej i Bohaterów Warszawy w m. Bartoszyce</v>
          </cell>
          <cell r="P118" t="str">
            <v>Wydatki</v>
          </cell>
          <cell r="Q118" t="str">
            <v>Majątkowy</v>
          </cell>
        </row>
        <row r="119">
          <cell r="G119" t="str">
            <v>Rozbudowa drogi wojewódzkiej nr 592 w ciągu ul. Kętrzyńskiej i Bohaterów Warszawy w m. Bartoszyce</v>
          </cell>
          <cell r="P119" t="str">
            <v>Wydatki</v>
          </cell>
          <cell r="Q119" t="str">
            <v>Majątkowy</v>
          </cell>
        </row>
        <row r="120">
          <cell r="G120" t="str">
            <v>Rozbudowa drogi wojewódzkiej nr 592 w ciągu ul. Kętrzyńskiej i Bohaterów Warszawy w m. Bartoszyce</v>
          </cell>
          <cell r="P120" t="str">
            <v>Wydatki</v>
          </cell>
          <cell r="Q120" t="str">
            <v>Majątkowy</v>
          </cell>
        </row>
        <row r="121">
          <cell r="G121" t="str">
            <v>Rozbudowa drogi wojewódzkiej nr 592 w ciągu ul. Kętrzyńskiej i Bohaterów Warszawy w m. Bartoszyce</v>
          </cell>
          <cell r="P121" t="str">
            <v>Wydatki</v>
          </cell>
          <cell r="Q121" t="str">
            <v>Majątkowy</v>
          </cell>
        </row>
        <row r="122">
          <cell r="G122" t="str">
            <v>Rozbudowa drogi wojewódzkiej nr 592 w ciągu ul. Kętrzyńskiej i Bohaterów Warszawy w m. Bartoszyce</v>
          </cell>
          <cell r="P122" t="str">
            <v>Wydatki</v>
          </cell>
          <cell r="Q122" t="str">
            <v>Majątkowy</v>
          </cell>
        </row>
        <row r="123">
          <cell r="G123" t="str">
            <v>Rozbudowa drogi wojewódzkiej nr 592 w ciągu ul. Kętrzyńskiej i Bohaterów Warszawy w m. Bartoszyce</v>
          </cell>
          <cell r="P123" t="str">
            <v>Dochody</v>
          </cell>
          <cell r="Q123" t="str">
            <v>Bieżący</v>
          </cell>
        </row>
        <row r="124">
          <cell r="G124" t="str">
            <v>Rozbudowa drogi wojewódzkiej nr 592 w ciągu ul. Kętrzyńskiej i Bohaterów Warszawy w m. Bartoszyce</v>
          </cell>
          <cell r="P124" t="str">
            <v>Dochody</v>
          </cell>
          <cell r="Q124" t="str">
            <v>Bieżący</v>
          </cell>
        </row>
        <row r="125">
          <cell r="G125" t="str">
            <v>Rozbudowa drogi wojewódzkiej nr 592 w ciągu ul. Kętrzyńskiej i Bohaterów Warszawy w m. Bartoszyce</v>
          </cell>
          <cell r="P125" t="str">
            <v>Dochody</v>
          </cell>
          <cell r="Q125" t="str">
            <v>Bieżący</v>
          </cell>
        </row>
        <row r="126">
          <cell r="G126" t="str">
            <v>Rozbudowa drogi wojewódzkiej nr 592 w ciągu ul. Kętrzyńskiej i Bohaterów Warszawy w m. Bartoszyce</v>
          </cell>
          <cell r="P126" t="str">
            <v>Dochody</v>
          </cell>
          <cell r="Q126" t="str">
            <v>Bieżący</v>
          </cell>
        </row>
        <row r="127">
          <cell r="G127" t="str">
            <v>Rozbudowa drogi wojewódzkiej nr 592 w ciągu ul. Kętrzyńskiej i Bohaterów Warszawy w m. Bartoszyce</v>
          </cell>
          <cell r="P127" t="str">
            <v>Dochody</v>
          </cell>
          <cell r="Q127" t="str">
            <v>Majątkowy</v>
          </cell>
        </row>
        <row r="128">
          <cell r="G128" t="str">
            <v>Rozbudowa drogi wojewódzkiej nr 592 w ciągu ul. Kętrzyńskiej i Bohaterów Warszawy w m. Bartoszyce</v>
          </cell>
          <cell r="P128" t="str">
            <v>Dochody</v>
          </cell>
          <cell r="Q128" t="str">
            <v>Majątkowy</v>
          </cell>
        </row>
        <row r="129">
          <cell r="G129" t="str">
            <v>Rozbudowa drogi wojewódzkiej nr 592 w ciągu ul. Kętrzyńskiej i Bohaterów Warszawy w m. Bartoszyce</v>
          </cell>
          <cell r="P129" t="str">
            <v>Dochody</v>
          </cell>
          <cell r="Q129" t="str">
            <v>Majątkowy</v>
          </cell>
        </row>
        <row r="130">
          <cell r="G130" t="str">
            <v>Rozbudowa drogi wojewódzkiej nr 592 w ciągu ul. Kętrzyńskiej i Bohaterów Warszawy w m. Bartoszyce</v>
          </cell>
          <cell r="P130" t="str">
            <v>Dochody</v>
          </cell>
          <cell r="Q130" t="str">
            <v>Majątkowy</v>
          </cell>
        </row>
        <row r="131">
          <cell r="G131" t="str">
            <v>Rozbudowa drogi wojewódzkiej nr 592 w ciągu ul. Kętrzyńskiej i Bohaterów Warszawy w m. Bartoszyce</v>
          </cell>
          <cell r="P131" t="str">
            <v>Dochody</v>
          </cell>
          <cell r="Q131" t="str">
            <v>Majątkowy</v>
          </cell>
        </row>
        <row r="132">
          <cell r="G132" t="str">
            <v>Rozbudowa drogi wojewódzkiej nr 592 w ciągu ul. Kętrzyńskiej i Bohaterów Warszawy w m. Bartoszyce</v>
          </cell>
          <cell r="P132" t="str">
            <v>Dochody</v>
          </cell>
          <cell r="Q132" t="str">
            <v>Majątkowy</v>
          </cell>
        </row>
        <row r="133">
          <cell r="G133" t="str">
            <v xml:space="preserve">Rozbudowa drogi wojewódzkiej nr 513 na odcinku Pasłęk - Orneta wraz ze zmianą przebiegu na terenie Pasłęka </v>
          </cell>
          <cell r="P133" t="str">
            <v>Wydatki</v>
          </cell>
          <cell r="Q133" t="str">
            <v>Bieżący</v>
          </cell>
        </row>
        <row r="134">
          <cell r="G134" t="str">
            <v xml:space="preserve">Rozbudowa drogi wojewódzkiej nr 513 na odcinku Pasłęk - Orneta wraz ze zmianą przebiegu na terenie Pasłęka </v>
          </cell>
          <cell r="P134" t="str">
            <v>Wydatki</v>
          </cell>
          <cell r="Q134" t="str">
            <v>Bieżący</v>
          </cell>
        </row>
        <row r="135">
          <cell r="G135" t="str">
            <v xml:space="preserve">Rozbudowa drogi wojewódzkiej nr 513 na odcinku Pasłęk - Orneta wraz ze zmianą przebiegu na terenie Pasłęka </v>
          </cell>
          <cell r="P135" t="str">
            <v>Wydatki</v>
          </cell>
          <cell r="Q135" t="str">
            <v>Bieżący</v>
          </cell>
        </row>
        <row r="136">
          <cell r="G136" t="str">
            <v xml:space="preserve">Rozbudowa drogi wojewódzkiej nr 513 na odcinku Pasłęk - Orneta wraz ze zmianą przebiegu na terenie Pasłęka </v>
          </cell>
          <cell r="P136" t="str">
            <v>Wydatki</v>
          </cell>
          <cell r="Q136" t="str">
            <v>Bieżący</v>
          </cell>
        </row>
        <row r="137">
          <cell r="G137" t="str">
            <v xml:space="preserve">Rozbudowa drogi wojewódzkiej nr 513 na odcinku Pasłęk - Orneta wraz ze zmianą przebiegu na terenie Pasłęka </v>
          </cell>
          <cell r="P137" t="str">
            <v>Wydatki</v>
          </cell>
          <cell r="Q137" t="str">
            <v>Bieżący</v>
          </cell>
        </row>
        <row r="138">
          <cell r="G138" t="str">
            <v xml:space="preserve">Rozbudowa drogi wojewódzkiej nr 513 na odcinku Pasłęk - Orneta wraz ze zmianą przebiegu na terenie Pasłęka </v>
          </cell>
          <cell r="P138" t="str">
            <v>Wydatki</v>
          </cell>
          <cell r="Q138" t="str">
            <v>Bieżący</v>
          </cell>
        </row>
        <row r="139">
          <cell r="G139" t="str">
            <v xml:space="preserve">Rozbudowa drogi wojewódzkiej nr 513 na odcinku Pasłęk - Orneta wraz ze zmianą przebiegu na terenie Pasłęka </v>
          </cell>
          <cell r="P139" t="str">
            <v>Wydatki</v>
          </cell>
          <cell r="Q139" t="str">
            <v>Bieżący</v>
          </cell>
        </row>
        <row r="140">
          <cell r="G140" t="str">
            <v xml:space="preserve">Rozbudowa drogi wojewódzkiej nr 513 na odcinku Pasłęk - Orneta wraz ze zmianą przebiegu na terenie Pasłęka </v>
          </cell>
          <cell r="P140" t="str">
            <v>Wydatki</v>
          </cell>
          <cell r="Q140" t="str">
            <v>Bieżący</v>
          </cell>
        </row>
        <row r="141">
          <cell r="G141" t="str">
            <v xml:space="preserve">Rozbudowa drogi wojewódzkiej nr 513 na odcinku Pasłęk - Orneta wraz ze zmianą przebiegu na terenie Pasłęka </v>
          </cell>
          <cell r="P141" t="str">
            <v>Wydatki</v>
          </cell>
          <cell r="Q141" t="str">
            <v>Majątkowy</v>
          </cell>
        </row>
        <row r="142">
          <cell r="G142" t="str">
            <v xml:space="preserve">Rozbudowa drogi wojewódzkiej nr 513 na odcinku Pasłęk - Orneta wraz ze zmianą przebiegu na terenie Pasłęka </v>
          </cell>
          <cell r="P142" t="str">
            <v>Wydatki</v>
          </cell>
          <cell r="Q142" t="str">
            <v>Majątkowy</v>
          </cell>
        </row>
        <row r="143">
          <cell r="G143" t="str">
            <v xml:space="preserve">Rozbudowa drogi wojewódzkiej nr 513 na odcinku Pasłęk - Orneta wraz ze zmianą przebiegu na terenie Pasłęka </v>
          </cell>
          <cell r="P143" t="str">
            <v>Wydatki</v>
          </cell>
          <cell r="Q143" t="str">
            <v>Majątkowy</v>
          </cell>
        </row>
        <row r="144">
          <cell r="G144" t="str">
            <v xml:space="preserve">Rozbudowa drogi wojewódzkiej nr 513 na odcinku Pasłęk - Orneta wraz ze zmianą przebiegu na terenie Pasłęka </v>
          </cell>
          <cell r="P144" t="str">
            <v>Wydatki</v>
          </cell>
          <cell r="Q144" t="str">
            <v>Majątkowy</v>
          </cell>
        </row>
        <row r="145">
          <cell r="G145" t="str">
            <v xml:space="preserve">Rozbudowa drogi wojewódzkiej nr 513 na odcinku Pasłęk - Orneta wraz ze zmianą przebiegu na terenie Pasłęka </v>
          </cell>
          <cell r="P145" t="str">
            <v>Wydatki</v>
          </cell>
          <cell r="Q145" t="str">
            <v>Majątkowy</v>
          </cell>
        </row>
        <row r="146">
          <cell r="G146" t="str">
            <v xml:space="preserve">Rozbudowa drogi wojewódzkiej nr 513 na odcinku Pasłęk - Orneta wraz ze zmianą przebiegu na terenie Pasłęka </v>
          </cell>
          <cell r="P146" t="str">
            <v>Wydatki</v>
          </cell>
          <cell r="Q146" t="str">
            <v>Bieżący</v>
          </cell>
        </row>
        <row r="147">
          <cell r="G147" t="str">
            <v xml:space="preserve">Rozbudowa drogi wojewódzkiej nr 513 na odcinku Pasłęk - Orneta wraz ze zmianą przebiegu na terenie Pasłęka </v>
          </cell>
          <cell r="P147" t="str">
            <v>Wydatki</v>
          </cell>
          <cell r="Q147" t="str">
            <v>Bieżący</v>
          </cell>
        </row>
        <row r="148">
          <cell r="G148" t="str">
            <v xml:space="preserve">Rozbudowa drogi wojewódzkiej nr 513 na odcinku Pasłęk - Orneta wraz ze zmianą przebiegu na terenie Pasłęka </v>
          </cell>
          <cell r="P148" t="str">
            <v>Wydatki</v>
          </cell>
          <cell r="Q148" t="str">
            <v>Bieżący</v>
          </cell>
        </row>
        <row r="149">
          <cell r="G149" t="str">
            <v xml:space="preserve">Rozbudowa drogi wojewódzkiej nr 513 na odcinku Pasłęk - Orneta wraz ze zmianą przebiegu na terenie Pasłęka </v>
          </cell>
          <cell r="P149" t="str">
            <v>Wydatki</v>
          </cell>
          <cell r="Q149" t="str">
            <v>Bieżący</v>
          </cell>
        </row>
        <row r="150">
          <cell r="G150" t="str">
            <v xml:space="preserve">Rozbudowa drogi wojewódzkiej nr 513 na odcinku Pasłęk - Orneta wraz ze zmianą przebiegu na terenie Pasłęka </v>
          </cell>
          <cell r="P150" t="str">
            <v>Wydatki</v>
          </cell>
          <cell r="Q150" t="str">
            <v>Majątkowy</v>
          </cell>
        </row>
        <row r="151">
          <cell r="G151" t="str">
            <v xml:space="preserve">Rozbudowa drogi wojewódzkiej nr 513 na odcinku Pasłęk - Orneta wraz ze zmianą przebiegu na terenie Pasłęka </v>
          </cell>
          <cell r="P151" t="str">
            <v>Wydatki</v>
          </cell>
          <cell r="Q151" t="str">
            <v>Majątkowy</v>
          </cell>
        </row>
        <row r="152">
          <cell r="G152" t="str">
            <v xml:space="preserve">Rozbudowa drogi wojewódzkiej nr 513 na odcinku Pasłęk - Orneta wraz ze zmianą przebiegu na terenie Pasłęka </v>
          </cell>
          <cell r="P152" t="str">
            <v>Wydatki</v>
          </cell>
          <cell r="Q152" t="str">
            <v>Majątkowy</v>
          </cell>
        </row>
        <row r="153">
          <cell r="G153" t="str">
            <v xml:space="preserve">Rozbudowa drogi wojewódzkiej nr 513 na odcinku Pasłęk - Orneta wraz ze zmianą przebiegu na terenie Pasłęka </v>
          </cell>
          <cell r="P153" t="str">
            <v>Wydatki</v>
          </cell>
          <cell r="Q153" t="str">
            <v>Majątkowy</v>
          </cell>
        </row>
        <row r="154">
          <cell r="G154" t="str">
            <v xml:space="preserve">Rozbudowa drogi wojewódzkiej nr 513 na odcinku Pasłęk - Orneta wraz ze zmianą przebiegu na terenie Pasłęka </v>
          </cell>
          <cell r="P154" t="str">
            <v>Wydatki</v>
          </cell>
          <cell r="Q154" t="str">
            <v>Majątkowy</v>
          </cell>
        </row>
        <row r="155">
          <cell r="G155" t="str">
            <v xml:space="preserve">Rozbudowa drogi wojewódzkiej nr 513 na odcinku Pasłęk - Orneta wraz ze zmianą przebiegu na terenie Pasłęka </v>
          </cell>
          <cell r="P155" t="str">
            <v>Dochody</v>
          </cell>
          <cell r="Q155" t="str">
            <v>Bieżący</v>
          </cell>
        </row>
        <row r="156">
          <cell r="G156" t="str">
            <v xml:space="preserve">Rozbudowa drogi wojewódzkiej nr 513 na odcinku Pasłęk - Orneta wraz ze zmianą przebiegu na terenie Pasłęka </v>
          </cell>
          <cell r="P156" t="str">
            <v>Dochody</v>
          </cell>
          <cell r="Q156" t="str">
            <v>Bieżący</v>
          </cell>
        </row>
        <row r="157">
          <cell r="G157" t="str">
            <v xml:space="preserve">Rozbudowa drogi wojewódzkiej nr 513 na odcinku Pasłęk - Orneta wraz ze zmianą przebiegu na terenie Pasłęka </v>
          </cell>
          <cell r="P157" t="str">
            <v>Dochody</v>
          </cell>
          <cell r="Q157" t="str">
            <v>Bieżący</v>
          </cell>
        </row>
        <row r="158">
          <cell r="G158" t="str">
            <v xml:space="preserve">Rozbudowa drogi wojewódzkiej nr 513 na odcinku Pasłęk - Orneta wraz ze zmianą przebiegu na terenie Pasłęka </v>
          </cell>
          <cell r="P158" t="str">
            <v>Dochody</v>
          </cell>
          <cell r="Q158" t="str">
            <v>Bieżący</v>
          </cell>
        </row>
        <row r="159">
          <cell r="G159" t="str">
            <v xml:space="preserve">Rozbudowa drogi wojewódzkiej nr 513 na odcinku Pasłęk - Orneta wraz ze zmianą przebiegu na terenie Pasłęka </v>
          </cell>
          <cell r="P159" t="str">
            <v>Dochody</v>
          </cell>
          <cell r="Q159" t="str">
            <v>Bieżący</v>
          </cell>
        </row>
        <row r="160">
          <cell r="G160" t="str">
            <v xml:space="preserve">Rozbudowa drogi wojewódzkiej nr 513 na odcinku Pasłęk - Orneta wraz ze zmianą przebiegu na terenie Pasłęka </v>
          </cell>
          <cell r="P160" t="str">
            <v>Dochody</v>
          </cell>
          <cell r="Q160" t="str">
            <v>Majątkowy</v>
          </cell>
        </row>
        <row r="161">
          <cell r="G161" t="str">
            <v xml:space="preserve">Rozbudowa drogi wojewódzkiej nr 513 na odcinku Pasłęk - Orneta wraz ze zmianą przebiegu na terenie Pasłęka </v>
          </cell>
          <cell r="P161" t="str">
            <v>Dochody</v>
          </cell>
          <cell r="Q161" t="str">
            <v>Majątkowy</v>
          </cell>
        </row>
        <row r="162">
          <cell r="G162" t="str">
            <v xml:space="preserve">Rozbudowa drogi wojewódzkiej nr 513 na odcinku Pasłęk - Orneta wraz ze zmianą przebiegu na terenie Pasłęka </v>
          </cell>
          <cell r="P162" t="str">
            <v>Dochody</v>
          </cell>
          <cell r="Q162" t="str">
            <v>Majątkowy</v>
          </cell>
        </row>
        <row r="163">
          <cell r="G163" t="str">
            <v xml:space="preserve">Rozbudowa drogi wojewódzkiej nr 513 na odcinku Pasłęk - Orneta wraz ze zmianą przebiegu na terenie Pasłęka </v>
          </cell>
          <cell r="P163" t="str">
            <v>Dochody</v>
          </cell>
          <cell r="Q163" t="str">
            <v>Majątkowy</v>
          </cell>
        </row>
        <row r="164">
          <cell r="G164" t="str">
            <v xml:space="preserve">Rozbudowa drogi wojewódzkiej nr 513 na odcinku Pasłęk - Orneta wraz ze zmianą przebiegu na terenie Pasłęka </v>
          </cell>
          <cell r="P164" t="str">
            <v>Dochody</v>
          </cell>
          <cell r="Q164" t="str">
            <v>Majątkowy</v>
          </cell>
        </row>
        <row r="165">
          <cell r="G165" t="str">
            <v>Rozbudowa drogi wojewódzkiej nr 513 na odcinku Orneta - Lidzbark Warmiński wraz z m. Orneta i Lidzbark Warmiński</v>
          </cell>
          <cell r="P165" t="str">
            <v>Wydatki</v>
          </cell>
          <cell r="Q165" t="str">
            <v>Bieżący</v>
          </cell>
        </row>
        <row r="166">
          <cell r="G166" t="str">
            <v>Rozbudowa drogi wojewódzkiej nr 513 na odcinku Orneta - Lidzbark Warmiński wraz z m. Orneta i Lidzbark Warmiński</v>
          </cell>
          <cell r="P166" t="str">
            <v>Wydatki</v>
          </cell>
          <cell r="Q166" t="str">
            <v>Bieżący</v>
          </cell>
        </row>
        <row r="167">
          <cell r="G167" t="str">
            <v>Rozbudowa drogi wojewódzkiej nr 513 na odcinku Orneta - Lidzbark Warmiński wraz z m. Orneta i Lidzbark Warmiński</v>
          </cell>
          <cell r="P167" t="str">
            <v>Wydatki</v>
          </cell>
          <cell r="Q167" t="str">
            <v>Bieżący</v>
          </cell>
        </row>
        <row r="168">
          <cell r="G168" t="str">
            <v>Rozbudowa drogi wojewódzkiej nr 513 na odcinku Orneta - Lidzbark Warmiński wraz z m. Orneta i Lidzbark Warmiński</v>
          </cell>
          <cell r="P168" t="str">
            <v>Wydatki</v>
          </cell>
          <cell r="Q168" t="str">
            <v>Bieżący</v>
          </cell>
        </row>
        <row r="169">
          <cell r="G169" t="str">
            <v>Rozbudowa drogi wojewódzkiej nr 513 na odcinku Orneta - Lidzbark Warmiński wraz z m. Orneta i Lidzbark Warmiński</v>
          </cell>
          <cell r="P169" t="str">
            <v>Wydatki</v>
          </cell>
          <cell r="Q169" t="str">
            <v>Bieżący</v>
          </cell>
        </row>
        <row r="170">
          <cell r="G170" t="str">
            <v>Rozbudowa drogi wojewódzkiej nr 513 na odcinku Orneta - Lidzbark Warmiński wraz z m. Orneta i Lidzbark Warmiński</v>
          </cell>
          <cell r="P170" t="str">
            <v>Wydatki</v>
          </cell>
          <cell r="Q170" t="str">
            <v>Bieżący</v>
          </cell>
        </row>
        <row r="171">
          <cell r="G171" t="str">
            <v>Rozbudowa drogi wojewódzkiej nr 513 na odcinku Orneta - Lidzbark Warmiński wraz z m. Orneta i Lidzbark Warmiński</v>
          </cell>
          <cell r="P171" t="str">
            <v>Wydatki</v>
          </cell>
          <cell r="Q171" t="str">
            <v>Bieżący</v>
          </cell>
        </row>
        <row r="172">
          <cell r="G172" t="str">
            <v>Rozbudowa drogi wojewódzkiej nr 513 na odcinku Orneta - Lidzbark Warmiński wraz z m. Orneta i Lidzbark Warmiński</v>
          </cell>
          <cell r="P172" t="str">
            <v>Wydatki</v>
          </cell>
          <cell r="Q172" t="str">
            <v>Bieżący</v>
          </cell>
        </row>
        <row r="173">
          <cell r="G173" t="str">
            <v>Rozbudowa drogi wojewódzkiej nr 513 na odcinku Orneta - Lidzbark Warmiński wraz z m. Orneta i Lidzbark Warmiński</v>
          </cell>
          <cell r="P173" t="str">
            <v>Wydatki</v>
          </cell>
          <cell r="Q173" t="str">
            <v>Majątkowy</v>
          </cell>
        </row>
        <row r="174">
          <cell r="G174" t="str">
            <v>Rozbudowa drogi wojewódzkiej nr 513 na odcinku Orneta - Lidzbark Warmiński wraz z m. Orneta i Lidzbark Warmiński</v>
          </cell>
          <cell r="P174" t="str">
            <v>Wydatki</v>
          </cell>
          <cell r="Q174" t="str">
            <v>Majątkowy</v>
          </cell>
        </row>
        <row r="175">
          <cell r="G175" t="str">
            <v>Rozbudowa drogi wojewódzkiej nr 513 na odcinku Orneta - Lidzbark Warmiński wraz z m. Orneta i Lidzbark Warmiński</v>
          </cell>
          <cell r="P175" t="str">
            <v>Wydatki</v>
          </cell>
          <cell r="Q175" t="str">
            <v>Majątkowy</v>
          </cell>
        </row>
        <row r="176">
          <cell r="G176" t="str">
            <v>Rozbudowa drogi wojewódzkiej nr 513 na odcinku Orneta - Lidzbark Warmiński wraz z m. Orneta i Lidzbark Warmiński</v>
          </cell>
          <cell r="P176" t="str">
            <v>Wydatki</v>
          </cell>
          <cell r="Q176" t="str">
            <v>Majątkowy</v>
          </cell>
        </row>
        <row r="177">
          <cell r="G177" t="str">
            <v>Rozbudowa drogi wojewódzkiej nr 513 na odcinku Orneta - Lidzbark Warmiński wraz z m. Orneta i Lidzbark Warmiński</v>
          </cell>
          <cell r="P177" t="str">
            <v>Wydatki</v>
          </cell>
          <cell r="Q177" t="str">
            <v>Majątkowy</v>
          </cell>
        </row>
        <row r="178">
          <cell r="G178" t="str">
            <v>Rozbudowa drogi wojewódzkiej nr 513 na odcinku Orneta - Lidzbark Warmiński wraz z m. Orneta i Lidzbark Warmiński</v>
          </cell>
          <cell r="P178" t="str">
            <v>Wydatki</v>
          </cell>
          <cell r="Q178" t="str">
            <v>Bieżący</v>
          </cell>
        </row>
        <row r="179">
          <cell r="G179" t="str">
            <v>Rozbudowa drogi wojewódzkiej nr 513 na odcinku Orneta - Lidzbark Warmiński wraz z m. Orneta i Lidzbark Warmiński</v>
          </cell>
          <cell r="P179" t="str">
            <v>Wydatki</v>
          </cell>
          <cell r="Q179" t="str">
            <v>Bieżący</v>
          </cell>
        </row>
        <row r="180">
          <cell r="G180" t="str">
            <v>Rozbudowa drogi wojewódzkiej nr 513 na odcinku Orneta - Lidzbark Warmiński wraz z m. Orneta i Lidzbark Warmiński</v>
          </cell>
          <cell r="P180" t="str">
            <v>Wydatki</v>
          </cell>
          <cell r="Q180" t="str">
            <v>Bieżący</v>
          </cell>
        </row>
        <row r="181">
          <cell r="G181" t="str">
            <v>Rozbudowa drogi wojewódzkiej nr 513 na odcinku Orneta - Lidzbark Warmiński wraz z m. Orneta i Lidzbark Warmiński</v>
          </cell>
          <cell r="P181" t="str">
            <v>Wydatki</v>
          </cell>
          <cell r="Q181" t="str">
            <v>Bieżący</v>
          </cell>
        </row>
        <row r="182">
          <cell r="G182" t="str">
            <v>Rozbudowa drogi wojewódzkiej nr 513 na odcinku Orneta - Lidzbark Warmiński wraz z m. Orneta i Lidzbark Warmiński</v>
          </cell>
          <cell r="P182" t="str">
            <v>Wydatki</v>
          </cell>
          <cell r="Q182" t="str">
            <v>Majątkowy</v>
          </cell>
        </row>
        <row r="183">
          <cell r="G183" t="str">
            <v>Rozbudowa drogi wojewódzkiej nr 513 na odcinku Orneta - Lidzbark Warmiński wraz z m. Orneta i Lidzbark Warmiński</v>
          </cell>
          <cell r="P183" t="str">
            <v>Wydatki</v>
          </cell>
          <cell r="Q183" t="str">
            <v>Majątkowy</v>
          </cell>
        </row>
        <row r="184">
          <cell r="G184" t="str">
            <v>Rozbudowa drogi wojewódzkiej nr 513 na odcinku Orneta - Lidzbark Warmiński wraz z m. Orneta i Lidzbark Warmiński</v>
          </cell>
          <cell r="P184" t="str">
            <v>Wydatki</v>
          </cell>
          <cell r="Q184" t="str">
            <v>Majątkowy</v>
          </cell>
        </row>
        <row r="185">
          <cell r="G185" t="str">
            <v>Rozbudowa drogi wojewódzkiej nr 513 na odcinku Orneta - Lidzbark Warmiński wraz z m. Orneta i Lidzbark Warmiński</v>
          </cell>
          <cell r="P185" t="str">
            <v>Wydatki</v>
          </cell>
          <cell r="Q185" t="str">
            <v>Majątkowy</v>
          </cell>
        </row>
        <row r="186">
          <cell r="G186" t="str">
            <v>Rozbudowa drogi wojewódzkiej nr 513 na odcinku Orneta - Lidzbark Warmiński wraz z m. Orneta i Lidzbark Warmiński</v>
          </cell>
          <cell r="P186" t="str">
            <v>Wydatki</v>
          </cell>
          <cell r="Q186" t="str">
            <v>Majątkowy</v>
          </cell>
        </row>
        <row r="187">
          <cell r="G187" t="str">
            <v>Rozbudowa drogi wojewódzkiej nr 513 na odcinku Orneta - Lidzbark Warmiński wraz z m. Orneta i Lidzbark Warmiński</v>
          </cell>
          <cell r="P187" t="str">
            <v>Dochody</v>
          </cell>
          <cell r="Q187" t="str">
            <v>Bieżący</v>
          </cell>
        </row>
        <row r="188">
          <cell r="G188" t="str">
            <v>Rozbudowa drogi wojewódzkiej nr 513 na odcinku Orneta - Lidzbark Warmiński wraz z m. Orneta i Lidzbark Warmiński</v>
          </cell>
          <cell r="P188" t="str">
            <v>Dochody</v>
          </cell>
          <cell r="Q188" t="str">
            <v>Bieżący</v>
          </cell>
        </row>
        <row r="189">
          <cell r="G189" t="str">
            <v>Rozbudowa drogi wojewódzkiej nr 513 na odcinku Orneta - Lidzbark Warmiński wraz z m. Orneta i Lidzbark Warmiński</v>
          </cell>
          <cell r="P189" t="str">
            <v>Dochody</v>
          </cell>
          <cell r="Q189" t="str">
            <v>Bieżący</v>
          </cell>
        </row>
        <row r="190">
          <cell r="G190" t="str">
            <v>Rozbudowa drogi wojewódzkiej nr 513 na odcinku Orneta - Lidzbark Warmiński wraz z m. Orneta i Lidzbark Warmiński</v>
          </cell>
          <cell r="P190" t="str">
            <v>Dochody</v>
          </cell>
          <cell r="Q190" t="str">
            <v>Bieżący</v>
          </cell>
        </row>
        <row r="191">
          <cell r="G191" t="str">
            <v>Rozbudowa drogi wojewódzkiej nr 513 na odcinku Orneta - Lidzbark Warmiński wraz z m. Orneta i Lidzbark Warmiński</v>
          </cell>
          <cell r="P191" t="str">
            <v>Dochody</v>
          </cell>
          <cell r="Q191" t="str">
            <v>Bieżący</v>
          </cell>
        </row>
        <row r="192">
          <cell r="G192" t="str">
            <v>Rozbudowa drogi wojewódzkiej nr 513 na odcinku Orneta - Lidzbark Warmiński wraz z m. Orneta i Lidzbark Warmiński</v>
          </cell>
          <cell r="P192" t="str">
            <v>Dochody</v>
          </cell>
          <cell r="Q192" t="str">
            <v>Majątkowy</v>
          </cell>
        </row>
        <row r="193">
          <cell r="G193" t="str">
            <v>Rozbudowa drogi wojewódzkiej nr 513 na odcinku Orneta - Lidzbark Warmiński wraz z m. Orneta i Lidzbark Warmiński</v>
          </cell>
          <cell r="P193" t="str">
            <v>Dochody</v>
          </cell>
          <cell r="Q193" t="str">
            <v>Majątkowy</v>
          </cell>
        </row>
        <row r="194">
          <cell r="G194" t="str">
            <v>Rozbudowa drogi wojewódzkiej nr 513 na odcinku Orneta - Lidzbark Warmiński wraz z m. Orneta i Lidzbark Warmiński</v>
          </cell>
          <cell r="P194" t="str">
            <v>Dochody</v>
          </cell>
          <cell r="Q194" t="str">
            <v>Majątkowy</v>
          </cell>
        </row>
        <row r="195">
          <cell r="G195" t="str">
            <v>Rozbudowa drogi wojewódzkiej nr 513 na odcinku Orneta - Lidzbark Warmiński wraz z m. Orneta i Lidzbark Warmiński</v>
          </cell>
          <cell r="P195" t="str">
            <v>Dochody</v>
          </cell>
          <cell r="Q195" t="str">
            <v>Majątkowy</v>
          </cell>
        </row>
        <row r="196">
          <cell r="G196" t="str">
            <v>Rozbudowa drogi wojewódzkiej nr 513 na odcinku Orneta - Lidzbark Warmiński wraz z m. Orneta i Lidzbark Warmiński</v>
          </cell>
          <cell r="P196" t="str">
            <v>Dochody</v>
          </cell>
          <cell r="Q196" t="str">
            <v>Majątkowy</v>
          </cell>
        </row>
        <row r="197">
          <cell r="G197" t="str">
            <v>Rozbudowa drogi wojewódzkiej nr 650 na odc. Srokowo - Stara Różanka i drogi wojewódzkiej nr 591 na odc. Stara Różanka - Kętrzyn wraz z ulicami Bałtycka i Traugutta w Kętrzynie</v>
          </cell>
          <cell r="P197" t="str">
            <v>Wydatki</v>
          </cell>
          <cell r="Q197" t="str">
            <v>Bieżący</v>
          </cell>
        </row>
        <row r="198">
          <cell r="G198" t="str">
            <v>Rozbudowa drogi wojewódzkiej nr 650 na odc. Srokowo - Stara Różanka i drogi wojewódzkiej nr 591 na odc. Stara Różanka - Kętrzyn wraz z ulicami Bałtycka i Traugutta w Kętrzynie</v>
          </cell>
          <cell r="P198" t="str">
            <v>Wydatki</v>
          </cell>
          <cell r="Q198" t="str">
            <v>Bieżący</v>
          </cell>
        </row>
        <row r="199">
          <cell r="G199" t="str">
            <v>Rozbudowa drogi wojewódzkiej nr 650 na odc. Srokowo - Stara Różanka i drogi wojewódzkiej nr 591 na odc. Stara Różanka - Kętrzyn wraz z ulicami Bałtycka i Traugutta w Kętrzynie</v>
          </cell>
          <cell r="P199" t="str">
            <v>Wydatki</v>
          </cell>
          <cell r="Q199" t="str">
            <v>Bieżący</v>
          </cell>
        </row>
        <row r="200">
          <cell r="G200" t="str">
            <v>Rozbudowa drogi wojewódzkiej nr 650 na odc. Srokowo - Stara Różanka i drogi wojewódzkiej nr 591 na odc. Stara Różanka - Kętrzyn wraz z ulicami Bałtycka i Traugutta w Kętrzynie</v>
          </cell>
          <cell r="P200" t="str">
            <v>Wydatki</v>
          </cell>
          <cell r="Q200" t="str">
            <v>Bieżący</v>
          </cell>
        </row>
        <row r="201">
          <cell r="G201" t="str">
            <v>Rozbudowa drogi wojewódzkiej nr 650 na odc. Srokowo - Stara Różanka i drogi wojewódzkiej nr 591 na odc. Stara Różanka - Kętrzyn wraz z ulicami Bałtycka i Traugutta w Kętrzynie</v>
          </cell>
          <cell r="P201" t="str">
            <v>Wydatki</v>
          </cell>
          <cell r="Q201" t="str">
            <v>Bieżący</v>
          </cell>
        </row>
        <row r="202">
          <cell r="G202" t="str">
            <v>Rozbudowa drogi wojewódzkiej nr 650 na odc. Srokowo - Stara Różanka i drogi wojewódzkiej nr 591 na odc. Stara Różanka - Kętrzyn wraz z ulicami Bałtycka i Traugutta w Kętrzynie</v>
          </cell>
          <cell r="P202" t="str">
            <v>Wydatki</v>
          </cell>
          <cell r="Q202" t="str">
            <v>Bieżący</v>
          </cell>
        </row>
        <row r="203">
          <cell r="G203" t="str">
            <v>Rozbudowa drogi wojewódzkiej nr 650 na odc. Srokowo - Stara Różanka i drogi wojewódzkiej nr 591 na odc. Stara Różanka - Kętrzyn wraz z ulicami Bałtycka i Traugutta w Kętrzynie</v>
          </cell>
          <cell r="P203" t="str">
            <v>Wydatki</v>
          </cell>
          <cell r="Q203" t="str">
            <v>Bieżący</v>
          </cell>
        </row>
        <row r="204">
          <cell r="G204" t="str">
            <v>Rozbudowa drogi wojewódzkiej nr 650 na odc. Srokowo - Stara Różanka i drogi wojewódzkiej nr 591 na odc. Stara Różanka - Kętrzyn wraz z ulicami Bałtycka i Traugutta w Kętrzynie</v>
          </cell>
          <cell r="P204" t="str">
            <v>Wydatki</v>
          </cell>
          <cell r="Q204" t="str">
            <v>Bieżący</v>
          </cell>
        </row>
        <row r="205">
          <cell r="G205" t="str">
            <v>Rozbudowa drogi wojewódzkiej nr 650 na odc. Srokowo - Stara Różanka i drogi wojewódzkiej nr 591 na odc. Stara Różanka - Kętrzyn wraz z ulicami Bałtycka i Traugutta w Kętrzynie</v>
          </cell>
          <cell r="K205">
            <v>187139</v>
          </cell>
          <cell r="P205" t="str">
            <v>Wydatki</v>
          </cell>
          <cell r="Q205" t="str">
            <v>Majątkowy</v>
          </cell>
        </row>
        <row r="206">
          <cell r="G206" t="str">
            <v>Rozbudowa drogi wojewódzkiej nr 650 na odc. Srokowo - Stara Różanka i drogi wojewódzkiej nr 591 na odc. Stara Różanka - Kętrzyn wraz z ulicami Bałtycka i Traugutta w Kętrzynie</v>
          </cell>
          <cell r="P206" t="str">
            <v>Wydatki</v>
          </cell>
          <cell r="Q206" t="str">
            <v>Majątkowy</v>
          </cell>
        </row>
        <row r="207">
          <cell r="G207" t="str">
            <v>Rozbudowa drogi wojewódzkiej nr 650 na odc. Srokowo - Stara Różanka i drogi wojewódzkiej nr 591 na odc. Stara Różanka - Kętrzyn wraz z ulicami Bałtycka i Traugutta w Kętrzynie</v>
          </cell>
          <cell r="P207" t="str">
            <v>Wydatki</v>
          </cell>
          <cell r="Q207" t="str">
            <v>Majątkowy</v>
          </cell>
        </row>
        <row r="208">
          <cell r="G208" t="str">
            <v>Rozbudowa drogi wojewódzkiej nr 650 na odc. Srokowo - Stara Różanka i drogi wojewódzkiej nr 591 na odc. Stara Różanka - Kętrzyn wraz z ulicami Bałtycka i Traugutta w Kętrzynie</v>
          </cell>
          <cell r="P208" t="str">
            <v>Wydatki</v>
          </cell>
          <cell r="Q208" t="str">
            <v>Majątkowy</v>
          </cell>
        </row>
        <row r="209">
          <cell r="G209" t="str">
            <v>Rozbudowa drogi wojewódzkiej nr 650 na odc. Srokowo - Stara Różanka i drogi wojewódzkiej nr 591 na odc. Stara Różanka - Kętrzyn wraz z ulicami Bałtycka i Traugutta w Kętrzynie</v>
          </cell>
          <cell r="P209" t="str">
            <v>Wydatki</v>
          </cell>
          <cell r="Q209" t="str">
            <v>Majątkowy</v>
          </cell>
        </row>
        <row r="210">
          <cell r="G210" t="str">
            <v>Rozbudowa drogi wojewódzkiej nr 650 na odc. Srokowo - Stara Różanka i drogi wojewódzkiej nr 591 na odc. Stara Różanka - Kętrzyn wraz z ulicami Bałtycka i Traugutta w Kętrzynie</v>
          </cell>
          <cell r="P210" t="str">
            <v>Wydatki</v>
          </cell>
          <cell r="Q210" t="str">
            <v>Majątkowy</v>
          </cell>
        </row>
        <row r="211">
          <cell r="G211" t="str">
            <v>Rozbudowa drogi wojewódzkiej nr 650 na odc. Srokowo - Stara Różanka i drogi wojewódzkiej nr 591 na odc. Stara Różanka - Kętrzyn wraz z ulicami Bałtycka i Traugutta w Kętrzynie</v>
          </cell>
          <cell r="P211" t="str">
            <v>Wydatki</v>
          </cell>
          <cell r="Q211" t="str">
            <v>Bieżący</v>
          </cell>
        </row>
        <row r="212">
          <cell r="G212" t="str">
            <v>Rozbudowa drogi wojewódzkiej nr 650 na odc. Srokowo - Stara Różanka i drogi wojewódzkiej nr 591 na odc. Stara Różanka - Kętrzyn wraz z ulicami Bałtycka i Traugutta w Kętrzynie</v>
          </cell>
          <cell r="P212" t="str">
            <v>Wydatki</v>
          </cell>
          <cell r="Q212" t="str">
            <v>Bieżący</v>
          </cell>
        </row>
        <row r="213">
          <cell r="G213" t="str">
            <v>Rozbudowa drogi wojewódzkiej nr 650 na odc. Srokowo - Stara Różanka i drogi wojewódzkiej nr 591 na odc. Stara Różanka - Kętrzyn wraz z ulicami Bałtycka i Traugutta w Kętrzynie</v>
          </cell>
          <cell r="P213" t="str">
            <v>Wydatki</v>
          </cell>
          <cell r="Q213" t="str">
            <v>Bieżący</v>
          </cell>
        </row>
        <row r="214">
          <cell r="G214" t="str">
            <v>Rozbudowa drogi wojewódzkiej nr 650 na odc. Srokowo - Stara Różanka i drogi wojewódzkiej nr 591 na odc. Stara Różanka - Kętrzyn wraz z ulicami Bałtycka i Traugutta w Kętrzynie</v>
          </cell>
          <cell r="P214" t="str">
            <v>Wydatki</v>
          </cell>
          <cell r="Q214" t="str">
            <v>Bieżący</v>
          </cell>
        </row>
        <row r="215">
          <cell r="G215" t="str">
            <v>Rozbudowa drogi wojewódzkiej nr 650 na odc. Srokowo - Stara Różanka i drogi wojewódzkiej nr 591 na odc. Stara Różanka - Kętrzyn wraz z ulicami Bałtycka i Traugutta w Kętrzynie</v>
          </cell>
          <cell r="K215">
            <v>1456464</v>
          </cell>
          <cell r="P215" t="str">
            <v>Wydatki</v>
          </cell>
          <cell r="Q215" t="str">
            <v>Majątkowy</v>
          </cell>
        </row>
        <row r="216">
          <cell r="G216" t="str">
            <v>Rozbudowa drogi wojewódzkiej nr 650 na odc. Srokowo - Stara Różanka i drogi wojewódzkiej nr 591 na odc. Stara Różanka - Kętrzyn wraz z ulicami Bałtycka i Traugutta w Kętrzynie</v>
          </cell>
          <cell r="P216" t="str">
            <v>Wydatki</v>
          </cell>
          <cell r="Q216" t="str">
            <v>Majątkowy</v>
          </cell>
        </row>
        <row r="217">
          <cell r="G217" t="str">
            <v>Rozbudowa drogi wojewódzkiej nr 650 na odc. Srokowo - Stara Różanka i drogi wojewódzkiej nr 591 na odc. Stara Różanka - Kętrzyn wraz z ulicami Bałtycka i Traugutta w Kętrzynie</v>
          </cell>
          <cell r="P217" t="str">
            <v>Wydatki</v>
          </cell>
          <cell r="Q217" t="str">
            <v>Majątkowy</v>
          </cell>
        </row>
        <row r="218">
          <cell r="G218" t="str">
            <v>Rozbudowa drogi wojewódzkiej nr 650 na odc. Srokowo - Stara Różanka i drogi wojewódzkiej nr 591 na odc. Stara Różanka - Kętrzyn wraz z ulicami Bałtycka i Traugutta w Kętrzynie</v>
          </cell>
          <cell r="P218" t="str">
            <v>Wydatki</v>
          </cell>
          <cell r="Q218" t="str">
            <v>Majątkowy</v>
          </cell>
        </row>
        <row r="219">
          <cell r="G219" t="str">
            <v>Rozbudowa drogi wojewódzkiej nr 650 na odc. Srokowo - Stara Różanka i drogi wojewódzkiej nr 591 na odc. Stara Różanka - Kętrzyn wraz z ulicami Bałtycka i Traugutta w Kętrzynie</v>
          </cell>
          <cell r="P219" t="str">
            <v>Wydatki</v>
          </cell>
          <cell r="Q219" t="str">
            <v>Majątkowy</v>
          </cell>
        </row>
        <row r="220">
          <cell r="G220" t="str">
            <v>Rozbudowa drogi wojewódzkiej nr 650 na odc. Srokowo - Stara Różanka i drogi wojewódzkiej nr 591 na odc. Stara Różanka - Kętrzyn wraz z ulicami Bałtycka i Traugutta w Kętrzynie</v>
          </cell>
          <cell r="P220" t="str">
            <v>Wydatki</v>
          </cell>
          <cell r="Q220" t="str">
            <v>Majątkowy</v>
          </cell>
        </row>
        <row r="221">
          <cell r="G221" t="str">
            <v>Rozbudowa drogi wojewódzkiej nr 650 na odc. Srokowo - Stara Różanka i drogi wojewódzkiej nr 591 na odc. Stara Różanka - Kętrzyn wraz z ulicami Bałtycka i Traugutta w Kętrzynie</v>
          </cell>
          <cell r="P221" t="str">
            <v>Dochody</v>
          </cell>
          <cell r="Q221" t="str">
            <v>Bieżący</v>
          </cell>
        </row>
        <row r="222">
          <cell r="G222" t="str">
            <v>Rozbudowa drogi wojewódzkiej nr 650 na odc. Srokowo - Stara Różanka i drogi wojewódzkiej nr 591 na odc. Stara Różanka - Kętrzyn wraz z ulicami Bałtycka i Traugutta w Kętrzynie</v>
          </cell>
          <cell r="P222" t="str">
            <v>Dochody</v>
          </cell>
          <cell r="Q222" t="str">
            <v>Bieżący</v>
          </cell>
        </row>
        <row r="223">
          <cell r="G223" t="str">
            <v>Rozbudowa drogi wojewódzkiej nr 650 na odc. Srokowo - Stara Różanka i drogi wojewódzkiej nr 591 na odc. Stara Różanka - Kętrzyn wraz z ulicami Bałtycka i Traugutta w Kętrzynie</v>
          </cell>
          <cell r="P223" t="str">
            <v>Dochody</v>
          </cell>
          <cell r="Q223" t="str">
            <v>Bieżący</v>
          </cell>
        </row>
        <row r="224">
          <cell r="G224" t="str">
            <v>Rozbudowa drogi wojewódzkiej nr 650 na odc. Srokowo - Stara Różanka i drogi wojewódzkiej nr 591 na odc. Stara Różanka - Kętrzyn wraz z ulicami Bałtycka i Traugutta w Kętrzynie</v>
          </cell>
          <cell r="P224" t="str">
            <v>Dochody</v>
          </cell>
          <cell r="Q224" t="str">
            <v>Bieżący</v>
          </cell>
        </row>
        <row r="225">
          <cell r="G225" t="str">
            <v>Rozbudowa drogi wojewódzkiej nr 650 na odc. Srokowo - Stara Różanka i drogi wojewódzkiej nr 591 na odc. Stara Różanka - Kętrzyn wraz z ulicami Bałtycka i Traugutta w Kętrzynie</v>
          </cell>
          <cell r="P225" t="str">
            <v>Dochody</v>
          </cell>
          <cell r="Q225" t="str">
            <v>Bieżący</v>
          </cell>
        </row>
        <row r="226">
          <cell r="G226" t="str">
            <v>Rozbudowa drogi wojewódzkiej nr 650 na odc. Srokowo - Stara Różanka i drogi wojewódzkiej nr 591 na odc. Stara Różanka - Kętrzyn wraz z ulicami Bałtycka i Traugutta w Kętrzynie</v>
          </cell>
          <cell r="P226" t="str">
            <v>Dochody</v>
          </cell>
          <cell r="Q226" t="str">
            <v>Bieżący</v>
          </cell>
        </row>
        <row r="227">
          <cell r="G227" t="str">
            <v>Rozbudowa drogi wojewódzkiej nr 650 na odc. Srokowo - Stara Różanka i drogi wojewódzkiej nr 591 na odc. Stara Różanka - Kętrzyn wraz z ulicami Bałtycka i Traugutta w Kętrzynie</v>
          </cell>
          <cell r="P227" t="str">
            <v>Dochody</v>
          </cell>
          <cell r="Q227" t="str">
            <v>Majątkowy</v>
          </cell>
        </row>
        <row r="228">
          <cell r="G228" t="str">
            <v>Rozbudowa drogi wojewódzkiej nr 650 na odc. Srokowo - Stara Różanka i drogi wojewódzkiej nr 591 na odc. Stara Różanka - Kętrzyn wraz z ulicami Bałtycka i Traugutta w Kętrzynie</v>
          </cell>
          <cell r="P228" t="str">
            <v>Dochody</v>
          </cell>
          <cell r="Q228" t="str">
            <v>Majątkowy</v>
          </cell>
        </row>
        <row r="229">
          <cell r="G229" t="str">
            <v>Rozbudowa drogi wojewódzkiej nr 650 na odc. Srokowo - Stara Różanka i drogi wojewódzkiej nr 591 na odc. Stara Różanka - Kętrzyn wraz z ulicami Bałtycka i Traugutta w Kętrzynie</v>
          </cell>
          <cell r="P229" t="str">
            <v>Dochody</v>
          </cell>
          <cell r="Q229" t="str">
            <v>Majątkowy</v>
          </cell>
        </row>
        <row r="230">
          <cell r="G230" t="str">
            <v>Rozbudowa drogi wojewódzkiej nr 650 na odc. Srokowo - Stara Różanka i drogi wojewódzkiej nr 591 na odc. Stara Różanka - Kętrzyn wraz z ulicami Bałtycka i Traugutta w Kętrzynie</v>
          </cell>
          <cell r="P230" t="str">
            <v>Dochody</v>
          </cell>
          <cell r="Q230" t="str">
            <v>Majątkowy</v>
          </cell>
        </row>
        <row r="231">
          <cell r="G231" t="str">
            <v>Rozbudowa drogi wojewódzkiej nr 650 na odc. Srokowo - Stara Różanka i drogi wojewódzkiej nr 591 na odc. Stara Różanka - Kętrzyn wraz z ulicami Bałtycka i Traugutta w Kętrzynie</v>
          </cell>
          <cell r="P231" t="str">
            <v>Dochody</v>
          </cell>
          <cell r="Q231" t="str">
            <v>Majątkowy</v>
          </cell>
        </row>
        <row r="232">
          <cell r="G232" t="str">
            <v>Rozbudowa drogi wojewódzkiej nr 650 na odc. Srokowo - Stara Różanka i drogi wojewódzkiej nr 591 na odc. Stara Różanka - Kętrzyn wraz z ulicami Bałtycka i Traugutta w Kętrzynie</v>
          </cell>
          <cell r="P232" t="str">
            <v>Dochody</v>
          </cell>
          <cell r="Q232" t="str">
            <v>Majątkowy</v>
          </cell>
        </row>
        <row r="233">
          <cell r="G233" t="str">
            <v xml:space="preserve">Rozbudowa drogi wojewódzkiej nr 650 na odcinku Srokowo - Węgorzewo do skrzyżowania z drogą krajową nr 63 </v>
          </cell>
          <cell r="P233" t="str">
            <v>Wydatki</v>
          </cell>
          <cell r="Q233" t="str">
            <v>Bieżący</v>
          </cell>
        </row>
        <row r="234">
          <cell r="G234" t="str">
            <v xml:space="preserve">Rozbudowa drogi wojewódzkiej nr 650 na odcinku Srokowo - Węgorzewo do skrzyżowania z drogą krajową nr 63 </v>
          </cell>
          <cell r="P234" t="str">
            <v>Wydatki</v>
          </cell>
          <cell r="Q234" t="str">
            <v>Bieżący</v>
          </cell>
        </row>
        <row r="235">
          <cell r="G235" t="str">
            <v xml:space="preserve">Rozbudowa drogi wojewódzkiej nr 650 na odcinku Srokowo - Węgorzewo do skrzyżowania z drogą krajową nr 63 </v>
          </cell>
          <cell r="P235" t="str">
            <v>Wydatki</v>
          </cell>
          <cell r="Q235" t="str">
            <v>Bieżący</v>
          </cell>
        </row>
        <row r="236">
          <cell r="G236" t="str">
            <v xml:space="preserve">Rozbudowa drogi wojewódzkiej nr 650 na odcinku Srokowo - Węgorzewo do skrzyżowania z drogą krajową nr 63 </v>
          </cell>
          <cell r="P236" t="str">
            <v>Wydatki</v>
          </cell>
          <cell r="Q236" t="str">
            <v>Bieżący</v>
          </cell>
        </row>
        <row r="237">
          <cell r="G237" t="str">
            <v xml:space="preserve">Rozbudowa drogi wojewódzkiej nr 650 na odcinku Srokowo - Węgorzewo do skrzyżowania z drogą krajową nr 63 </v>
          </cell>
          <cell r="P237" t="str">
            <v>Wydatki</v>
          </cell>
          <cell r="Q237" t="str">
            <v>Bieżący</v>
          </cell>
        </row>
        <row r="238">
          <cell r="G238" t="str">
            <v xml:space="preserve">Rozbudowa drogi wojewódzkiej nr 650 na odcinku Srokowo - Węgorzewo do skrzyżowania z drogą krajową nr 63 </v>
          </cell>
          <cell r="P238" t="str">
            <v>Wydatki</v>
          </cell>
          <cell r="Q238" t="str">
            <v>Bieżący</v>
          </cell>
        </row>
        <row r="239">
          <cell r="G239" t="str">
            <v xml:space="preserve">Rozbudowa drogi wojewódzkiej nr 650 na odcinku Srokowo - Węgorzewo do skrzyżowania z drogą krajową nr 63 </v>
          </cell>
          <cell r="P239" t="str">
            <v>Wydatki</v>
          </cell>
          <cell r="Q239" t="str">
            <v>Bieżący</v>
          </cell>
        </row>
        <row r="240">
          <cell r="G240" t="str">
            <v xml:space="preserve">Rozbudowa drogi wojewódzkiej nr 650 na odcinku Srokowo - Węgorzewo do skrzyżowania z drogą krajową nr 63 </v>
          </cell>
          <cell r="P240" t="str">
            <v>Wydatki</v>
          </cell>
          <cell r="Q240" t="str">
            <v>Bieżący</v>
          </cell>
        </row>
        <row r="241">
          <cell r="G241" t="str">
            <v xml:space="preserve">Rozbudowa drogi wojewódzkiej nr 650 na odcinku Srokowo - Węgorzewo do skrzyżowania z drogą krajową nr 63 </v>
          </cell>
          <cell r="P241" t="str">
            <v>Wydatki</v>
          </cell>
          <cell r="Q241" t="str">
            <v>Majątkowy</v>
          </cell>
        </row>
        <row r="242">
          <cell r="G242" t="str">
            <v xml:space="preserve">Rozbudowa drogi wojewódzkiej nr 650 na odcinku Srokowo - Węgorzewo do skrzyżowania z drogą krajową nr 63 </v>
          </cell>
          <cell r="P242" t="str">
            <v>Wydatki</v>
          </cell>
          <cell r="Q242" t="str">
            <v>Majątkowy</v>
          </cell>
        </row>
        <row r="243">
          <cell r="G243" t="str">
            <v xml:space="preserve">Rozbudowa drogi wojewódzkiej nr 650 na odcinku Srokowo - Węgorzewo do skrzyżowania z drogą krajową nr 63 </v>
          </cell>
          <cell r="P243" t="str">
            <v>Wydatki</v>
          </cell>
          <cell r="Q243" t="str">
            <v>Majątkowy</v>
          </cell>
        </row>
        <row r="244">
          <cell r="G244" t="str">
            <v xml:space="preserve">Rozbudowa drogi wojewódzkiej nr 650 na odcinku Srokowo - Węgorzewo do skrzyżowania z drogą krajową nr 63 </v>
          </cell>
          <cell r="P244" t="str">
            <v>Wydatki</v>
          </cell>
          <cell r="Q244" t="str">
            <v>Majątkowy</v>
          </cell>
        </row>
        <row r="245">
          <cell r="G245" t="str">
            <v xml:space="preserve">Rozbudowa drogi wojewódzkiej nr 650 na odcinku Srokowo - Węgorzewo do skrzyżowania z drogą krajową nr 63 </v>
          </cell>
          <cell r="P245" t="str">
            <v>Wydatki</v>
          </cell>
          <cell r="Q245" t="str">
            <v>Majątkowy</v>
          </cell>
        </row>
        <row r="246">
          <cell r="G246" t="str">
            <v xml:space="preserve">Rozbudowa drogi wojewódzkiej nr 650 na odcinku Srokowo - Węgorzewo do skrzyżowania z drogą krajową nr 63 </v>
          </cell>
          <cell r="P246" t="str">
            <v>Wydatki</v>
          </cell>
          <cell r="Q246" t="str">
            <v>Majątkowy</v>
          </cell>
        </row>
        <row r="247">
          <cell r="G247" t="str">
            <v xml:space="preserve">Rozbudowa drogi wojewódzkiej nr 650 na odcinku Srokowo - Węgorzewo do skrzyżowania z drogą krajową nr 63 </v>
          </cell>
          <cell r="K247">
            <v>1747811</v>
          </cell>
          <cell r="P247" t="str">
            <v>Wydatki</v>
          </cell>
          <cell r="Q247" t="str">
            <v>Majątkowy</v>
          </cell>
        </row>
        <row r="248">
          <cell r="G248" t="str">
            <v xml:space="preserve">Rozbudowa drogi wojewódzkiej nr 650 na odcinku Srokowo - Węgorzewo do skrzyżowania z drogą krajową nr 63 </v>
          </cell>
          <cell r="K248">
            <v>0</v>
          </cell>
          <cell r="P248" t="str">
            <v>Wydatki</v>
          </cell>
          <cell r="Q248" t="str">
            <v>Majątkowy</v>
          </cell>
        </row>
        <row r="249">
          <cell r="G249" t="str">
            <v xml:space="preserve">Rozbudowa drogi wojewódzkiej nr 650 na odcinku Srokowo - Węgorzewo do skrzyżowania z drogą krajową nr 63 </v>
          </cell>
          <cell r="P249" t="str">
            <v>Wydatki</v>
          </cell>
          <cell r="Q249" t="str">
            <v>Majątkowy</v>
          </cell>
        </row>
        <row r="250">
          <cell r="G250" t="str">
            <v xml:space="preserve">Rozbudowa drogi wojewódzkiej nr 650 na odcinku Srokowo - Węgorzewo do skrzyżowania z drogą krajową nr 63 </v>
          </cell>
          <cell r="P250" t="str">
            <v>Wydatki</v>
          </cell>
          <cell r="Q250" t="str">
            <v>Majątkowy</v>
          </cell>
        </row>
        <row r="251">
          <cell r="G251" t="str">
            <v xml:space="preserve">Rozbudowa drogi wojewódzkiej nr 650 na odcinku Srokowo - Węgorzewo do skrzyżowania z drogą krajową nr 63 </v>
          </cell>
          <cell r="P251" t="str">
            <v>Wydatki</v>
          </cell>
          <cell r="Q251" t="str">
            <v>Majątkowy</v>
          </cell>
        </row>
        <row r="252">
          <cell r="G252" t="str">
            <v xml:space="preserve">Rozbudowa drogi wojewódzkiej nr 650 na odcinku Srokowo - Węgorzewo do skrzyżowania z drogą krajową nr 63 </v>
          </cell>
          <cell r="P252" t="str">
            <v>Wydatki</v>
          </cell>
          <cell r="Q252" t="str">
            <v>Majątkowy</v>
          </cell>
        </row>
        <row r="253">
          <cell r="G253" t="str">
            <v xml:space="preserve">Rozbudowa drogi wojewódzkiej nr 650 na odcinku Srokowo - Węgorzewo do skrzyżowania z drogą krajową nr 63 </v>
          </cell>
          <cell r="P253" t="str">
            <v>Wydatki</v>
          </cell>
          <cell r="Q253" t="str">
            <v>Bieżący</v>
          </cell>
        </row>
        <row r="254">
          <cell r="G254" t="str">
            <v xml:space="preserve">Rozbudowa drogi wojewódzkiej nr 650 na odcinku Srokowo - Węgorzewo do skrzyżowania z drogą krajową nr 63 </v>
          </cell>
          <cell r="P254" t="str">
            <v>Wydatki</v>
          </cell>
          <cell r="Q254" t="str">
            <v>Bieżący</v>
          </cell>
        </row>
        <row r="255">
          <cell r="G255" t="str">
            <v xml:space="preserve">Rozbudowa drogi wojewódzkiej nr 650 na odcinku Srokowo - Węgorzewo do skrzyżowania z drogą krajową nr 63 </v>
          </cell>
          <cell r="P255" t="str">
            <v>Wydatki</v>
          </cell>
          <cell r="Q255" t="str">
            <v>Bieżący</v>
          </cell>
        </row>
        <row r="256">
          <cell r="G256" t="str">
            <v xml:space="preserve">Rozbudowa drogi wojewódzkiej nr 650 na odcinku Srokowo - Węgorzewo do skrzyżowania z drogą krajową nr 63 </v>
          </cell>
          <cell r="P256" t="str">
            <v>Wydatki</v>
          </cell>
          <cell r="Q256" t="str">
            <v>Bieżący</v>
          </cell>
        </row>
        <row r="257">
          <cell r="G257" t="str">
            <v xml:space="preserve">Rozbudowa drogi wojewódzkiej nr 650 na odcinku Srokowo - Węgorzewo do skrzyżowania z drogą krajową nr 63 </v>
          </cell>
          <cell r="P257" t="str">
            <v>Wydatki</v>
          </cell>
          <cell r="Q257" t="str">
            <v>Majątkowy</v>
          </cell>
        </row>
        <row r="258">
          <cell r="G258" t="str">
            <v xml:space="preserve">Rozbudowa drogi wojewódzkiej nr 650 na odcinku Srokowo - Węgorzewo do skrzyżowania z drogą krajową nr 63 </v>
          </cell>
          <cell r="P258" t="str">
            <v>Wydatki</v>
          </cell>
          <cell r="Q258" t="str">
            <v>Majątkowy</v>
          </cell>
        </row>
        <row r="259">
          <cell r="G259" t="str">
            <v xml:space="preserve">Rozbudowa drogi wojewódzkiej nr 650 na odcinku Srokowo - Węgorzewo do skrzyżowania z drogą krajową nr 63 </v>
          </cell>
          <cell r="P259" t="str">
            <v>Wydatki</v>
          </cell>
          <cell r="Q259" t="str">
            <v>Majątkowy</v>
          </cell>
        </row>
        <row r="260">
          <cell r="G260" t="str">
            <v xml:space="preserve">Rozbudowa drogi wojewódzkiej nr 650 na odcinku Srokowo - Węgorzewo do skrzyżowania z drogą krajową nr 63 </v>
          </cell>
          <cell r="P260" t="str">
            <v>Wydatki</v>
          </cell>
          <cell r="Q260" t="str">
            <v>Majątkowy</v>
          </cell>
        </row>
        <row r="261">
          <cell r="G261" t="str">
            <v xml:space="preserve">Rozbudowa drogi wojewódzkiej nr 650 na odcinku Srokowo - Węgorzewo do skrzyżowania z drogą krajową nr 63 </v>
          </cell>
          <cell r="P261" t="str">
            <v>Wydatki</v>
          </cell>
          <cell r="Q261" t="str">
            <v>Majątkowy</v>
          </cell>
        </row>
        <row r="262">
          <cell r="G262" t="str">
            <v xml:space="preserve">Rozbudowa drogi wojewódzkiej nr 650 na odcinku Srokowo - Węgorzewo do skrzyżowania z drogą krajową nr 63 </v>
          </cell>
          <cell r="P262" t="str">
            <v>Wydatki</v>
          </cell>
          <cell r="Q262" t="str">
            <v>Majątkowy</v>
          </cell>
        </row>
        <row r="263">
          <cell r="G263" t="str">
            <v xml:space="preserve">Rozbudowa drogi wojewódzkiej nr 650 na odcinku Srokowo - Węgorzewo do skrzyżowania z drogą krajową nr 63 </v>
          </cell>
          <cell r="P263" t="str">
            <v>Dochody</v>
          </cell>
          <cell r="Q263" t="str">
            <v>Bieżący</v>
          </cell>
        </row>
        <row r="264">
          <cell r="G264" t="str">
            <v xml:space="preserve">Rozbudowa drogi wojewódzkiej nr 650 na odcinku Srokowo - Węgorzewo do skrzyżowania z drogą krajową nr 63 </v>
          </cell>
          <cell r="P264" t="str">
            <v>Dochody</v>
          </cell>
          <cell r="Q264" t="str">
            <v>Bieżący</v>
          </cell>
        </row>
        <row r="265">
          <cell r="G265" t="str">
            <v xml:space="preserve">Rozbudowa drogi wojewódzkiej nr 650 na odcinku Srokowo - Węgorzewo do skrzyżowania z drogą krajową nr 63 </v>
          </cell>
          <cell r="P265" t="str">
            <v>Dochody</v>
          </cell>
          <cell r="Q265" t="str">
            <v>Bieżący</v>
          </cell>
        </row>
        <row r="266">
          <cell r="G266" t="str">
            <v xml:space="preserve">Rozbudowa drogi wojewódzkiej nr 650 na odcinku Srokowo - Węgorzewo do skrzyżowania z drogą krajową nr 63 </v>
          </cell>
          <cell r="P266" t="str">
            <v>Dochody</v>
          </cell>
          <cell r="Q266" t="str">
            <v>Bieżący</v>
          </cell>
        </row>
        <row r="267">
          <cell r="G267" t="str">
            <v xml:space="preserve">Rozbudowa drogi wojewódzkiej nr 650 na odcinku Srokowo - Węgorzewo do skrzyżowania z drogą krajową nr 63 </v>
          </cell>
          <cell r="P267" t="str">
            <v>Dochody</v>
          </cell>
          <cell r="Q267" t="str">
            <v>Bieżący</v>
          </cell>
        </row>
        <row r="268">
          <cell r="G268" t="str">
            <v xml:space="preserve">Rozbudowa drogi wojewódzkiej nr 650 na odcinku Srokowo - Węgorzewo do skrzyżowania z drogą krajową nr 63 </v>
          </cell>
          <cell r="P268" t="str">
            <v>Dochody</v>
          </cell>
          <cell r="Q268" t="str">
            <v>Bieżący</v>
          </cell>
        </row>
        <row r="269">
          <cell r="G269" t="str">
            <v xml:space="preserve">Rozbudowa drogi wojewódzkiej nr 650 na odcinku Srokowo - Węgorzewo do skrzyżowania z drogą krajową nr 63 </v>
          </cell>
          <cell r="P269" t="str">
            <v>Dochody</v>
          </cell>
          <cell r="Q269" t="str">
            <v>Majątkowy</v>
          </cell>
        </row>
        <row r="270">
          <cell r="G270" t="str">
            <v xml:space="preserve">Rozbudowa drogi wojewódzkiej nr 650 na odcinku Srokowo - Węgorzewo do skrzyżowania z drogą krajową nr 63 </v>
          </cell>
          <cell r="P270" t="str">
            <v>Dochody</v>
          </cell>
          <cell r="Q270" t="str">
            <v>Majątkowy</v>
          </cell>
        </row>
        <row r="271">
          <cell r="G271" t="str">
            <v xml:space="preserve">Rozbudowa drogi wojewódzkiej nr 650 na odcinku Srokowo - Węgorzewo do skrzyżowania z drogą krajową nr 63 </v>
          </cell>
          <cell r="P271" t="str">
            <v>Dochody</v>
          </cell>
          <cell r="Q271" t="str">
            <v>Majątkowy</v>
          </cell>
        </row>
        <row r="272">
          <cell r="G272" t="str">
            <v xml:space="preserve">Rozbudowa drogi wojewódzkiej nr 650 na odcinku Srokowo - Węgorzewo do skrzyżowania z drogą krajową nr 63 </v>
          </cell>
          <cell r="P272" t="str">
            <v>Dochody</v>
          </cell>
          <cell r="Q272" t="str">
            <v>Majątkowy</v>
          </cell>
        </row>
        <row r="273">
          <cell r="G273" t="str">
            <v xml:space="preserve">Rozbudowa drogi wojewódzkiej nr 650 na odcinku Srokowo - Węgorzewo do skrzyżowania z drogą krajową nr 63 </v>
          </cell>
          <cell r="P273" t="str">
            <v>Dochody</v>
          </cell>
          <cell r="Q273" t="str">
            <v>Majątkowy</v>
          </cell>
        </row>
        <row r="274">
          <cell r="G274" t="str">
            <v xml:space="preserve">Rozbudowa drogi wojewódzkiej nr 650 na odcinku Srokowo - Węgorzewo do skrzyżowania z drogą krajową nr 63 </v>
          </cell>
          <cell r="P274" t="str">
            <v>Dochody</v>
          </cell>
          <cell r="Q274" t="str">
            <v>Majątkowy</v>
          </cell>
        </row>
        <row r="275">
          <cell r="G275" t="str">
            <v>Rozbudowa drogi wojewódzkiej nr 650 na odcinku Węgorzewo (od skrzyżowania z drogą krajową nr 63) - Banie Mazurskie wraz z m. Banie Mazurskie</v>
          </cell>
          <cell r="P275" t="str">
            <v>Wydatki</v>
          </cell>
          <cell r="Q275" t="str">
            <v>Bieżący</v>
          </cell>
        </row>
        <row r="276">
          <cell r="G276" t="str">
            <v>Rozbudowa drogi wojewódzkiej nr 650 na odcinku Węgorzewo (od skrzyżowania z drogą krajową nr 63) - Banie Mazurskie wraz z m. Banie Mazurskie</v>
          </cell>
          <cell r="P276" t="str">
            <v>Wydatki</v>
          </cell>
          <cell r="Q276" t="str">
            <v>Bieżący</v>
          </cell>
        </row>
        <row r="277">
          <cell r="G277" t="str">
            <v>Rozbudowa drogi wojewódzkiej nr 650 na odcinku Węgorzewo (od skrzyżowania z drogą krajową nr 63) - Banie Mazurskie wraz z m. Banie Mazurskie</v>
          </cell>
          <cell r="P277" t="str">
            <v>Wydatki</v>
          </cell>
          <cell r="Q277" t="str">
            <v>Bieżący</v>
          </cell>
        </row>
        <row r="278">
          <cell r="G278" t="str">
            <v>Rozbudowa drogi wojewódzkiej nr 650 na odcinku Węgorzewo (od skrzyżowania z drogą krajową nr 63) - Banie Mazurskie wraz z m. Banie Mazurskie</v>
          </cell>
          <cell r="P278" t="str">
            <v>Wydatki</v>
          </cell>
          <cell r="Q278" t="str">
            <v>Bieżący</v>
          </cell>
        </row>
        <row r="279">
          <cell r="G279" t="str">
            <v>Rozbudowa drogi wojewódzkiej nr 650 na odcinku Węgorzewo (od skrzyżowania z drogą krajową nr 63) - Banie Mazurskie wraz z m. Banie Mazurskie</v>
          </cell>
          <cell r="P279" t="str">
            <v>Wydatki</v>
          </cell>
          <cell r="Q279" t="str">
            <v>Bieżący</v>
          </cell>
        </row>
        <row r="280">
          <cell r="G280" t="str">
            <v>Rozbudowa drogi wojewódzkiej nr 650 na odcinku Węgorzewo (od skrzyżowania z drogą krajową nr 63) - Banie Mazurskie wraz z m. Banie Mazurskie</v>
          </cell>
          <cell r="P280" t="str">
            <v>Wydatki</v>
          </cell>
          <cell r="Q280" t="str">
            <v>Bieżący</v>
          </cell>
        </row>
        <row r="281">
          <cell r="G281" t="str">
            <v>Rozbudowa drogi wojewódzkiej nr 650 na odcinku Węgorzewo (od skrzyżowania z drogą krajową nr 63) - Banie Mazurskie wraz z m. Banie Mazurskie</v>
          </cell>
          <cell r="P281" t="str">
            <v>Wydatki</v>
          </cell>
          <cell r="Q281" t="str">
            <v>Bieżący</v>
          </cell>
        </row>
        <row r="282">
          <cell r="G282" t="str">
            <v>Rozbudowa drogi wojewódzkiej nr 650 na odcinku Węgorzewo (od skrzyżowania z drogą krajową nr 63) - Banie Mazurskie wraz z m. Banie Mazurskie</v>
          </cell>
          <cell r="P282" t="str">
            <v>Wydatki</v>
          </cell>
          <cell r="Q282" t="str">
            <v>Bieżący</v>
          </cell>
        </row>
        <row r="283">
          <cell r="G283" t="str">
            <v>Rozbudowa drogi wojewódzkiej nr 650 na odcinku Węgorzewo (od skrzyżowania z drogą krajową nr 63) - Banie Mazurskie wraz z m. Banie Mazurskie</v>
          </cell>
          <cell r="K283">
            <v>92930</v>
          </cell>
          <cell r="P283" t="str">
            <v>Wydatki</v>
          </cell>
          <cell r="Q283" t="str">
            <v>Majątkowy</v>
          </cell>
        </row>
        <row r="284">
          <cell r="G284" t="str">
            <v>Rozbudowa drogi wojewódzkiej nr 650 na odcinku Węgorzewo (od skrzyżowania z drogą krajową nr 63) - Banie Mazurskie wraz z m. Banie Mazurskie</v>
          </cell>
          <cell r="P284" t="str">
            <v>Wydatki</v>
          </cell>
          <cell r="Q284" t="str">
            <v>Majątkowy</v>
          </cell>
        </row>
        <row r="285">
          <cell r="G285" t="str">
            <v>Rozbudowa drogi wojewódzkiej nr 650 na odcinku Węgorzewo (od skrzyżowania z drogą krajową nr 63) - Banie Mazurskie wraz z m. Banie Mazurskie</v>
          </cell>
          <cell r="P285" t="str">
            <v>Wydatki</v>
          </cell>
          <cell r="Q285" t="str">
            <v>Majątkowy</v>
          </cell>
        </row>
        <row r="286">
          <cell r="G286" t="str">
            <v>Rozbudowa drogi wojewódzkiej nr 650 na odcinku Węgorzewo (od skrzyżowania z drogą krajową nr 63) - Banie Mazurskie wraz z m. Banie Mazurskie</v>
          </cell>
          <cell r="P286" t="str">
            <v>Wydatki</v>
          </cell>
          <cell r="Q286" t="str">
            <v>Majątkowy</v>
          </cell>
        </row>
        <row r="287">
          <cell r="G287" t="str">
            <v>Rozbudowa drogi wojewódzkiej nr 650 na odcinku Węgorzewo (od skrzyżowania z drogą krajową nr 63) - Banie Mazurskie wraz z m. Banie Mazurskie</v>
          </cell>
          <cell r="P287" t="str">
            <v>Wydatki</v>
          </cell>
          <cell r="Q287" t="str">
            <v>Majątkowy</v>
          </cell>
        </row>
        <row r="288">
          <cell r="G288" t="str">
            <v>Rozbudowa drogi wojewódzkiej nr 650 na odcinku Węgorzewo (od skrzyżowania z drogą krajową nr 63) - Banie Mazurskie wraz z m. Banie Mazurskie</v>
          </cell>
          <cell r="P288" t="str">
            <v>Wydatki</v>
          </cell>
          <cell r="Q288" t="str">
            <v>Majątkowy</v>
          </cell>
        </row>
        <row r="289">
          <cell r="G289" t="str">
            <v>Rozbudowa drogi wojewódzkiej nr 650 na odcinku Węgorzewo (od skrzyżowania z drogą krajową nr 63) - Banie Mazurskie wraz z m. Banie Mazurskie</v>
          </cell>
          <cell r="P289" t="str">
            <v>Wydatki</v>
          </cell>
          <cell r="Q289" t="str">
            <v>Bieżący</v>
          </cell>
        </row>
        <row r="290">
          <cell r="G290" t="str">
            <v>Rozbudowa drogi wojewódzkiej nr 650 na odcinku Węgorzewo (od skrzyżowania z drogą krajową nr 63) - Banie Mazurskie wraz z m. Banie Mazurskie</v>
          </cell>
          <cell r="P290" t="str">
            <v>Wydatki</v>
          </cell>
          <cell r="Q290" t="str">
            <v>Bieżący</v>
          </cell>
        </row>
        <row r="291">
          <cell r="G291" t="str">
            <v>Rozbudowa drogi wojewódzkiej nr 650 na odcinku Węgorzewo (od skrzyżowania z drogą krajową nr 63) - Banie Mazurskie wraz z m. Banie Mazurskie</v>
          </cell>
          <cell r="P291" t="str">
            <v>Wydatki</v>
          </cell>
          <cell r="Q291" t="str">
            <v>Bieżący</v>
          </cell>
        </row>
        <row r="292">
          <cell r="G292" t="str">
            <v>Rozbudowa drogi wojewódzkiej nr 650 na odcinku Węgorzewo (od skrzyżowania z drogą krajową nr 63) - Banie Mazurskie wraz z m. Banie Mazurskie</v>
          </cell>
          <cell r="P292" t="str">
            <v>Wydatki</v>
          </cell>
          <cell r="Q292" t="str">
            <v>Bieżący</v>
          </cell>
        </row>
        <row r="293">
          <cell r="G293" t="str">
            <v>Rozbudowa drogi wojewódzkiej nr 650 na odcinku Węgorzewo (od skrzyżowania z drogą krajową nr 63) - Banie Mazurskie wraz z m. Banie Mazurskie</v>
          </cell>
          <cell r="K293">
            <v>1085352</v>
          </cell>
          <cell r="P293" t="str">
            <v>Wydatki</v>
          </cell>
          <cell r="Q293" t="str">
            <v>Majątkowy</v>
          </cell>
        </row>
        <row r="294">
          <cell r="G294" t="str">
            <v>Rozbudowa drogi wojewódzkiej nr 650 na odcinku Węgorzewo (od skrzyżowania z drogą krajową nr 63) - Banie Mazurskie wraz z m. Banie Mazurskie</v>
          </cell>
          <cell r="P294" t="str">
            <v>Wydatki</v>
          </cell>
          <cell r="Q294" t="str">
            <v>Majątkowy</v>
          </cell>
        </row>
        <row r="295">
          <cell r="G295" t="str">
            <v>Rozbudowa drogi wojewódzkiej nr 650 na odcinku Węgorzewo (od skrzyżowania z drogą krajową nr 63) - Banie Mazurskie wraz z m. Banie Mazurskie</v>
          </cell>
          <cell r="P295" t="str">
            <v>Wydatki</v>
          </cell>
          <cell r="Q295" t="str">
            <v>Majątkowy</v>
          </cell>
        </row>
        <row r="296">
          <cell r="G296" t="str">
            <v>Rozbudowa drogi wojewódzkiej nr 650 na odcinku Węgorzewo (od skrzyżowania z drogą krajową nr 63) - Banie Mazurskie wraz z m. Banie Mazurskie</v>
          </cell>
          <cell r="P296" t="str">
            <v>Wydatki</v>
          </cell>
          <cell r="Q296" t="str">
            <v>Majątkowy</v>
          </cell>
        </row>
        <row r="297">
          <cell r="G297" t="str">
            <v>Rozbudowa drogi wojewódzkiej nr 650 na odcinku Węgorzewo (od skrzyżowania z drogą krajową nr 63) - Banie Mazurskie wraz z m. Banie Mazurskie</v>
          </cell>
          <cell r="P297" t="str">
            <v>Wydatki</v>
          </cell>
          <cell r="Q297" t="str">
            <v>Majątkowy</v>
          </cell>
        </row>
        <row r="298">
          <cell r="G298" t="str">
            <v>Rozbudowa drogi wojewódzkiej nr 650 na odcinku Węgorzewo (od skrzyżowania z drogą krajową nr 63) - Banie Mazurskie wraz z m. Banie Mazurskie</v>
          </cell>
          <cell r="P298" t="str">
            <v>Wydatki</v>
          </cell>
          <cell r="Q298" t="str">
            <v>Majątkowy</v>
          </cell>
        </row>
        <row r="299">
          <cell r="G299" t="str">
            <v>Rozbudowa drogi wojewódzkiej nr 650 na odcinku Węgorzewo (od skrzyżowania z drogą krajową nr 63) - Banie Mazurskie wraz z m. Banie Mazurskie</v>
          </cell>
          <cell r="P299" t="str">
            <v>Dochody</v>
          </cell>
          <cell r="Q299" t="str">
            <v>Bieżący</v>
          </cell>
        </row>
        <row r="300">
          <cell r="G300" t="str">
            <v>Rozbudowa drogi wojewódzkiej nr 650 na odcinku Węgorzewo (od skrzyżowania z drogą krajową nr 63) - Banie Mazurskie wraz z m. Banie Mazurskie</v>
          </cell>
          <cell r="P300" t="str">
            <v>Dochody</v>
          </cell>
          <cell r="Q300" t="str">
            <v>Bieżący</v>
          </cell>
        </row>
        <row r="301">
          <cell r="G301" t="str">
            <v>Rozbudowa drogi wojewódzkiej nr 650 na odcinku Węgorzewo (od skrzyżowania z drogą krajową nr 63) - Banie Mazurskie wraz z m. Banie Mazurskie</v>
          </cell>
          <cell r="P301" t="str">
            <v>Dochody</v>
          </cell>
          <cell r="Q301" t="str">
            <v>Bieżący</v>
          </cell>
        </row>
        <row r="302">
          <cell r="G302" t="str">
            <v>Rozbudowa drogi wojewódzkiej nr 650 na odcinku Węgorzewo (od skrzyżowania z drogą krajową nr 63) - Banie Mazurskie wraz z m. Banie Mazurskie</v>
          </cell>
          <cell r="P302" t="str">
            <v>Dochody</v>
          </cell>
          <cell r="Q302" t="str">
            <v>Bieżący</v>
          </cell>
        </row>
        <row r="303">
          <cell r="G303" t="str">
            <v>Rozbudowa drogi wojewódzkiej nr 650 na odcinku Węgorzewo (od skrzyżowania z drogą krajową nr 63) - Banie Mazurskie wraz z m. Banie Mazurskie</v>
          </cell>
          <cell r="P303" t="str">
            <v>Dochody</v>
          </cell>
          <cell r="Q303" t="str">
            <v>Bieżący</v>
          </cell>
        </row>
        <row r="304">
          <cell r="G304" t="str">
            <v>Rozbudowa drogi wojewódzkiej nr 650 na odcinku Węgorzewo (od skrzyżowania z drogą krajową nr 63) - Banie Mazurskie wraz z m. Banie Mazurskie</v>
          </cell>
          <cell r="P304" t="str">
            <v>Dochody</v>
          </cell>
          <cell r="Q304" t="str">
            <v>Bieżący</v>
          </cell>
        </row>
        <row r="305">
          <cell r="G305" t="str">
            <v>Rozbudowa drogi wojewódzkiej nr 650 na odcinku Węgorzewo (od skrzyżowania z drogą krajową nr 63) - Banie Mazurskie wraz z m. Banie Mazurskie</v>
          </cell>
          <cell r="P305" t="str">
            <v>Dochody</v>
          </cell>
          <cell r="Q305" t="str">
            <v>Majątkowy</v>
          </cell>
        </row>
        <row r="306">
          <cell r="G306" t="str">
            <v>Rozbudowa drogi wojewódzkiej nr 650 na odcinku Węgorzewo (od skrzyżowania z drogą krajową nr 63) - Banie Mazurskie wraz z m. Banie Mazurskie</v>
          </cell>
          <cell r="P306" t="str">
            <v>Dochody</v>
          </cell>
          <cell r="Q306" t="str">
            <v>Majątkowy</v>
          </cell>
        </row>
        <row r="307">
          <cell r="G307" t="str">
            <v>Rozbudowa drogi wojewódzkiej nr 650 na odcinku Węgorzewo (od skrzyżowania z drogą krajową nr 63) - Banie Mazurskie wraz z m. Banie Mazurskie</v>
          </cell>
          <cell r="P307" t="str">
            <v>Dochody</v>
          </cell>
          <cell r="Q307" t="str">
            <v>Majątkowy</v>
          </cell>
        </row>
        <row r="308">
          <cell r="G308" t="str">
            <v>Rozbudowa drogi wojewódzkiej nr 650 na odcinku Węgorzewo (od skrzyżowania z drogą krajową nr 63) - Banie Mazurskie wraz z m. Banie Mazurskie</v>
          </cell>
          <cell r="P308" t="str">
            <v>Dochody</v>
          </cell>
          <cell r="Q308" t="str">
            <v>Majątkowy</v>
          </cell>
        </row>
        <row r="309">
          <cell r="G309" t="str">
            <v>Rozbudowa drogi wojewódzkiej nr 650 na odcinku Węgorzewo (od skrzyżowania z drogą krajową nr 63) - Banie Mazurskie wraz z m. Banie Mazurskie</v>
          </cell>
          <cell r="P309" t="str">
            <v>Dochody</v>
          </cell>
          <cell r="Q309" t="str">
            <v>Majątkowy</v>
          </cell>
        </row>
        <row r="310">
          <cell r="G310" t="str">
            <v>Rozbudowa drogi wojewódzkiej nr 650 na odcinku Węgorzewo (od skrzyżowania z drogą krajową nr 63) - Banie Mazurskie wraz z m. Banie Mazurskie</v>
          </cell>
          <cell r="P310" t="str">
            <v>Dochody</v>
          </cell>
          <cell r="Q310" t="str">
            <v>Majątkowy</v>
          </cell>
        </row>
        <row r="311">
          <cell r="G311" t="str">
            <v>Rozbudowa drogi wojewódzkiej nr 650 na odcinku Banie Mazurskie - Boćwinka i Grabowo - Gołdap wraz ze wschodnim wylotem Gołdapi (ul.Paderewskiego)</v>
          </cell>
          <cell r="P311" t="str">
            <v>Wydatki</v>
          </cell>
          <cell r="Q311" t="str">
            <v>Bieżący</v>
          </cell>
        </row>
        <row r="312">
          <cell r="G312" t="str">
            <v>Rozbudowa drogi wojewódzkiej nr 650 na odcinku Banie Mazurskie - Boćwinka i Grabowo - Gołdap wraz ze wschodnim wylotem Gołdapi (ul.Paderewskiego)</v>
          </cell>
          <cell r="P312" t="str">
            <v>Wydatki</v>
          </cell>
          <cell r="Q312" t="str">
            <v>Bieżący</v>
          </cell>
        </row>
        <row r="313">
          <cell r="G313" t="str">
            <v>Rozbudowa drogi wojewódzkiej nr 650 na odcinku Banie Mazurskie - Boćwinka i Grabowo - Gołdap wraz ze wschodnim wylotem Gołdapi (ul.Paderewskiego)</v>
          </cell>
          <cell r="P313" t="str">
            <v>Wydatki</v>
          </cell>
          <cell r="Q313" t="str">
            <v>Bieżący</v>
          </cell>
        </row>
        <row r="314">
          <cell r="G314" t="str">
            <v>Rozbudowa drogi wojewódzkiej nr 650 na odcinku Banie Mazurskie - Boćwinka i Grabowo - Gołdap wraz ze wschodnim wylotem Gołdapi (ul.Paderewskiego)</v>
          </cell>
          <cell r="P314" t="str">
            <v>Wydatki</v>
          </cell>
          <cell r="Q314" t="str">
            <v>Bieżący</v>
          </cell>
        </row>
        <row r="315">
          <cell r="G315" t="str">
            <v>Rozbudowa drogi wojewódzkiej nr 650 na odcinku Banie Mazurskie - Boćwinka i Grabowo - Gołdap wraz ze wschodnim wylotem Gołdapi (ul.Paderewskiego)</v>
          </cell>
          <cell r="P315" t="str">
            <v>Wydatki</v>
          </cell>
          <cell r="Q315" t="str">
            <v>Bieżący</v>
          </cell>
        </row>
        <row r="316">
          <cell r="G316" t="str">
            <v>Rozbudowa drogi wojewódzkiej nr 650 na odcinku Banie Mazurskie - Boćwinka i Grabowo - Gołdap wraz ze wschodnim wylotem Gołdapi (ul.Paderewskiego)</v>
          </cell>
          <cell r="P316" t="str">
            <v>Wydatki</v>
          </cell>
          <cell r="Q316" t="str">
            <v>Bieżący</v>
          </cell>
        </row>
        <row r="317">
          <cell r="G317" t="str">
            <v>Rozbudowa drogi wojewódzkiej nr 650 na odcinku Banie Mazurskie - Boćwinka i Grabowo - Gołdap wraz ze wschodnim wylotem Gołdapi (ul.Paderewskiego)</v>
          </cell>
          <cell r="P317" t="str">
            <v>Wydatki</v>
          </cell>
          <cell r="Q317" t="str">
            <v>Bieżący</v>
          </cell>
        </row>
        <row r="318">
          <cell r="G318" t="str">
            <v>Rozbudowa drogi wojewódzkiej nr 650 na odcinku Banie Mazurskie - Boćwinka i Grabowo - Gołdap wraz ze wschodnim wylotem Gołdapi (ul.Paderewskiego)</v>
          </cell>
          <cell r="P318" t="str">
            <v>Wydatki</v>
          </cell>
          <cell r="Q318" t="str">
            <v>Bieżący</v>
          </cell>
        </row>
        <row r="319">
          <cell r="G319" t="str">
            <v>Rozbudowa drogi wojewódzkiej nr 650 na odcinku Banie Mazurskie - Boćwinka i Grabowo - Gołdap wraz ze wschodnim wylotem Gołdapi (ul.Paderewskiego)</v>
          </cell>
          <cell r="K319">
            <v>1288</v>
          </cell>
          <cell r="P319" t="str">
            <v>Wydatki</v>
          </cell>
          <cell r="Q319" t="str">
            <v>Majątkowy</v>
          </cell>
        </row>
        <row r="320">
          <cell r="G320" t="str">
            <v>Rozbudowa drogi wojewódzkiej nr 650 na odcinku Banie Mazurskie - Boćwinka i Grabowo - Gołdap wraz ze wschodnim wylotem Gołdapi (ul.Paderewskiego)</v>
          </cell>
          <cell r="P320" t="str">
            <v>Wydatki</v>
          </cell>
          <cell r="Q320" t="str">
            <v>Majątkowy</v>
          </cell>
        </row>
        <row r="321">
          <cell r="G321" t="str">
            <v>Rozbudowa drogi wojewódzkiej nr 650 na odcinku Banie Mazurskie - Boćwinka i Grabowo - Gołdap wraz ze wschodnim wylotem Gołdapi (ul.Paderewskiego)</v>
          </cell>
          <cell r="P321" t="str">
            <v>Wydatki</v>
          </cell>
          <cell r="Q321" t="str">
            <v>Majątkowy</v>
          </cell>
        </row>
        <row r="322">
          <cell r="G322" t="str">
            <v>Rozbudowa drogi wojewódzkiej nr 650 na odcinku Banie Mazurskie - Boćwinka i Grabowo - Gołdap wraz ze wschodnim wylotem Gołdapi (ul.Paderewskiego)</v>
          </cell>
          <cell r="P322" t="str">
            <v>Wydatki</v>
          </cell>
          <cell r="Q322" t="str">
            <v>Majątkowy</v>
          </cell>
        </row>
        <row r="323">
          <cell r="G323" t="str">
            <v>Rozbudowa drogi wojewódzkiej nr 650 na odcinku Banie Mazurskie - Boćwinka i Grabowo - Gołdap wraz ze wschodnim wylotem Gołdapi (ul.Paderewskiego)</v>
          </cell>
          <cell r="P323" t="str">
            <v>Wydatki</v>
          </cell>
          <cell r="Q323" t="str">
            <v>Majątkowy</v>
          </cell>
        </row>
        <row r="324">
          <cell r="G324" t="str">
            <v>Rozbudowa drogi wojewódzkiej nr 650 na odcinku Banie Mazurskie - Boćwinka i Grabowo - Gołdap wraz ze wschodnim wylotem Gołdapi (ul.Paderewskiego)</v>
          </cell>
          <cell r="P324" t="str">
            <v>Wydatki</v>
          </cell>
          <cell r="Q324" t="str">
            <v>Bieżący</v>
          </cell>
        </row>
        <row r="325">
          <cell r="G325" t="str">
            <v>Rozbudowa drogi wojewódzkiej nr 650 na odcinku Banie Mazurskie - Boćwinka i Grabowo - Gołdap wraz ze wschodnim wylotem Gołdapi (ul.Paderewskiego)</v>
          </cell>
          <cell r="P325" t="str">
            <v>Wydatki</v>
          </cell>
          <cell r="Q325" t="str">
            <v>Bieżący</v>
          </cell>
        </row>
        <row r="326">
          <cell r="G326" t="str">
            <v>Rozbudowa drogi wojewódzkiej nr 650 na odcinku Banie Mazurskie - Boćwinka i Grabowo - Gołdap wraz ze wschodnim wylotem Gołdapi (ul.Paderewskiego)</v>
          </cell>
          <cell r="P326" t="str">
            <v>Wydatki</v>
          </cell>
          <cell r="Q326" t="str">
            <v>Bieżący</v>
          </cell>
        </row>
        <row r="327">
          <cell r="G327" t="str">
            <v>Rozbudowa drogi wojewódzkiej nr 650 na odcinku Banie Mazurskie - Boćwinka i Grabowo - Gołdap wraz ze wschodnim wylotem Gołdapi (ul.Paderewskiego)</v>
          </cell>
          <cell r="P327" t="str">
            <v>Wydatki</v>
          </cell>
          <cell r="Q327" t="str">
            <v>Bieżący</v>
          </cell>
        </row>
        <row r="328">
          <cell r="G328" t="str">
            <v>Rozbudowa drogi wojewódzkiej nr 650 na odcinku Banie Mazurskie - Boćwinka i Grabowo - Gołdap wraz ze wschodnim wylotem Gołdapi (ul.Paderewskiego)</v>
          </cell>
          <cell r="K328">
            <v>26798</v>
          </cell>
          <cell r="P328" t="str">
            <v>Wydatki</v>
          </cell>
          <cell r="Q328" t="str">
            <v>Majątkowy</v>
          </cell>
        </row>
        <row r="329">
          <cell r="G329" t="str">
            <v>Rozbudowa drogi wojewódzkiej nr 650 na odcinku Banie Mazurskie - Boćwinka i Grabowo - Gołdap wraz ze wschodnim wylotem Gołdapi (ul.Paderewskiego)</v>
          </cell>
          <cell r="P329" t="str">
            <v>Wydatki</v>
          </cell>
          <cell r="Q329" t="str">
            <v>Majątkowy</v>
          </cell>
        </row>
        <row r="330">
          <cell r="G330" t="str">
            <v>Rozbudowa drogi wojewódzkiej nr 650 na odcinku Banie Mazurskie - Boćwinka i Grabowo - Gołdap wraz ze wschodnim wylotem Gołdapi (ul.Paderewskiego)</v>
          </cell>
          <cell r="P330" t="str">
            <v>Wydatki</v>
          </cell>
          <cell r="Q330" t="str">
            <v>Majątkowy</v>
          </cell>
        </row>
        <row r="331">
          <cell r="G331" t="str">
            <v>Rozbudowa drogi wojewódzkiej nr 650 na odcinku Banie Mazurskie - Boćwinka i Grabowo - Gołdap wraz ze wschodnim wylotem Gołdapi (ul.Paderewskiego)</v>
          </cell>
          <cell r="P331" t="str">
            <v>Wydatki</v>
          </cell>
          <cell r="Q331" t="str">
            <v>Majątkowy</v>
          </cell>
        </row>
        <row r="332">
          <cell r="G332" t="str">
            <v>Rozbudowa drogi wojewódzkiej nr 650 na odcinku Banie Mazurskie - Boćwinka i Grabowo - Gołdap wraz ze wschodnim wylotem Gołdapi (ul.Paderewskiego)</v>
          </cell>
          <cell r="P332" t="str">
            <v>Wydatki</v>
          </cell>
          <cell r="Q332" t="str">
            <v>Majątkowy</v>
          </cell>
        </row>
        <row r="333">
          <cell r="G333" t="str">
            <v>Rozbudowa drogi wojewódzkiej nr 650 na odcinku Banie Mazurskie - Boćwinka i Grabowo - Gołdap wraz ze wschodnim wylotem Gołdapi (ul.Paderewskiego)</v>
          </cell>
          <cell r="P333" t="str">
            <v>Dochody</v>
          </cell>
          <cell r="Q333" t="str">
            <v>Bieżący</v>
          </cell>
        </row>
        <row r="334">
          <cell r="G334" t="str">
            <v>Rozbudowa drogi wojewódzkiej nr 650 na odcinku Banie Mazurskie - Boćwinka i Grabowo - Gołdap wraz ze wschodnim wylotem Gołdapi (ul.Paderewskiego)</v>
          </cell>
          <cell r="P334" t="str">
            <v>Dochody</v>
          </cell>
          <cell r="Q334" t="str">
            <v>Bieżący</v>
          </cell>
        </row>
        <row r="335">
          <cell r="G335" t="str">
            <v>Rozbudowa drogi wojewódzkiej nr 650 na odcinku Banie Mazurskie - Boćwinka i Grabowo - Gołdap wraz ze wschodnim wylotem Gołdapi (ul.Paderewskiego)</v>
          </cell>
          <cell r="P335" t="str">
            <v>Dochody</v>
          </cell>
          <cell r="Q335" t="str">
            <v>Bieżący</v>
          </cell>
        </row>
        <row r="336">
          <cell r="G336" t="str">
            <v>Rozbudowa drogi wojewódzkiej nr 650 na odcinku Banie Mazurskie - Boćwinka i Grabowo - Gołdap wraz ze wschodnim wylotem Gołdapi (ul.Paderewskiego)</v>
          </cell>
          <cell r="P336" t="str">
            <v>Dochody</v>
          </cell>
          <cell r="Q336" t="str">
            <v>Bieżący</v>
          </cell>
        </row>
        <row r="337">
          <cell r="G337" t="str">
            <v>Rozbudowa drogi wojewódzkiej nr 650 na odcinku Banie Mazurskie - Boćwinka i Grabowo - Gołdap wraz ze wschodnim wylotem Gołdapi (ul.Paderewskiego)</v>
          </cell>
          <cell r="P337" t="str">
            <v>Dochody</v>
          </cell>
          <cell r="Q337" t="str">
            <v>Bieżący</v>
          </cell>
        </row>
        <row r="338">
          <cell r="G338" t="str">
            <v>Rozbudowa drogi wojewódzkiej nr 650 na odcinku Banie Mazurskie - Boćwinka i Grabowo - Gołdap wraz ze wschodnim wylotem Gołdapi (ul.Paderewskiego)</v>
          </cell>
          <cell r="P338" t="str">
            <v>Dochody</v>
          </cell>
          <cell r="Q338" t="str">
            <v>Bieżący</v>
          </cell>
        </row>
        <row r="339">
          <cell r="G339" t="str">
            <v>Rozbudowa drogi wojewódzkiej nr 650 na odcinku Banie Mazurskie - Boćwinka i Grabowo - Gołdap wraz ze wschodnim wylotem Gołdapi (ul.Paderewskiego)</v>
          </cell>
          <cell r="P339" t="str">
            <v>Dochody</v>
          </cell>
          <cell r="Q339" t="str">
            <v>Majątkowy</v>
          </cell>
        </row>
        <row r="340">
          <cell r="G340" t="str">
            <v>Rozbudowa drogi wojewódzkiej nr 650 na odcinku Banie Mazurskie - Boćwinka i Grabowo - Gołdap wraz ze wschodnim wylotem Gołdapi (ul.Paderewskiego)</v>
          </cell>
          <cell r="P340" t="str">
            <v>Dochody</v>
          </cell>
          <cell r="Q340" t="str">
            <v>Majątkowy</v>
          </cell>
        </row>
        <row r="341">
          <cell r="G341" t="str">
            <v>Rozbudowa drogi wojewódzkiej nr 650 na odcinku Banie Mazurskie - Boćwinka i Grabowo - Gołdap wraz ze wschodnim wylotem Gołdapi (ul.Paderewskiego)</v>
          </cell>
          <cell r="P341" t="str">
            <v>Dochody</v>
          </cell>
          <cell r="Q341" t="str">
            <v>Majątkowy</v>
          </cell>
        </row>
        <row r="342">
          <cell r="G342" t="str">
            <v>Rozbudowa drogi wojewódzkiej nr 650 na odcinku Banie Mazurskie - Boćwinka i Grabowo - Gołdap wraz ze wschodnim wylotem Gołdapi (ul.Paderewskiego)</v>
          </cell>
          <cell r="P342" t="str">
            <v>Dochody</v>
          </cell>
          <cell r="Q342" t="str">
            <v>Majątkowy</v>
          </cell>
        </row>
        <row r="343">
          <cell r="G343" t="str">
            <v>Rozbudowa drogi wojewódzkiej nr 650 na odcinku Banie Mazurskie - Boćwinka i Grabowo - Gołdap wraz ze wschodnim wylotem Gołdapi (ul.Paderewskiego)</v>
          </cell>
          <cell r="P343" t="str">
            <v>Dochody</v>
          </cell>
          <cell r="Q343" t="str">
            <v>Majątkowy</v>
          </cell>
        </row>
        <row r="344">
          <cell r="G344" t="str">
            <v>Rozbudowa drogi wojewódzkiej nr 521 na odcinku granica województwa - Susz wraz z miejscowością Susz</v>
          </cell>
          <cell r="P344" t="str">
            <v>Wydatki</v>
          </cell>
          <cell r="Q344" t="str">
            <v>Bieżący</v>
          </cell>
        </row>
        <row r="345">
          <cell r="G345" t="str">
            <v>Rozbudowa drogi wojewódzkiej nr 521 na odcinku granica województwa - Susz wraz z miejscowością Susz</v>
          </cell>
          <cell r="P345" t="str">
            <v>Wydatki</v>
          </cell>
          <cell r="Q345" t="str">
            <v>Bieżący</v>
          </cell>
        </row>
        <row r="346">
          <cell r="G346" t="str">
            <v>Rozbudowa drogi wojewódzkiej nr 521 na odcinku granica województwa - Susz wraz z miejscowością Susz</v>
          </cell>
          <cell r="P346" t="str">
            <v>Wydatki</v>
          </cell>
          <cell r="Q346" t="str">
            <v>Bieżący</v>
          </cell>
        </row>
        <row r="347">
          <cell r="G347" t="str">
            <v>Rozbudowa drogi wojewódzkiej nr 521 na odcinku granica województwa - Susz wraz z miejscowością Susz</v>
          </cell>
          <cell r="P347" t="str">
            <v>Wydatki</v>
          </cell>
          <cell r="Q347" t="str">
            <v>Bieżący</v>
          </cell>
        </row>
        <row r="348">
          <cell r="G348" t="str">
            <v>Rozbudowa drogi wojewódzkiej nr 521 na odcinku granica województwa - Susz wraz z miejscowością Susz</v>
          </cell>
          <cell r="P348" t="str">
            <v>Wydatki</v>
          </cell>
          <cell r="Q348" t="str">
            <v>Bieżący</v>
          </cell>
        </row>
        <row r="349">
          <cell r="G349" t="str">
            <v>Rozbudowa drogi wojewódzkiej nr 521 na odcinku granica województwa - Susz wraz z miejscowością Susz</v>
          </cell>
          <cell r="P349" t="str">
            <v>Wydatki</v>
          </cell>
          <cell r="Q349" t="str">
            <v>Bieżący</v>
          </cell>
        </row>
        <row r="350">
          <cell r="G350" t="str">
            <v>Rozbudowa drogi wojewódzkiej nr 521 na odcinku granica województwa - Susz wraz z miejscowością Susz</v>
          </cell>
          <cell r="P350" t="str">
            <v>Wydatki</v>
          </cell>
          <cell r="Q350" t="str">
            <v>Bieżący</v>
          </cell>
        </row>
        <row r="351">
          <cell r="G351" t="str">
            <v>Rozbudowa drogi wojewódzkiej nr 521 na odcinku granica województwa - Susz wraz z miejscowością Susz</v>
          </cell>
          <cell r="P351" t="str">
            <v>Wydatki</v>
          </cell>
          <cell r="Q351" t="str">
            <v>Bieżący</v>
          </cell>
        </row>
        <row r="352">
          <cell r="G352" t="str">
            <v>Rozbudowa drogi wojewódzkiej nr 521 na odcinku granica województwa - Susz wraz z miejscowością Susz</v>
          </cell>
          <cell r="P352" t="str">
            <v>Wydatki</v>
          </cell>
          <cell r="Q352" t="str">
            <v>Majątkowy</v>
          </cell>
        </row>
        <row r="353">
          <cell r="G353" t="str">
            <v>Rozbudowa drogi wojewódzkiej nr 521 na odcinku granica województwa - Susz wraz z miejscowością Susz</v>
          </cell>
          <cell r="P353" t="str">
            <v>Wydatki</v>
          </cell>
          <cell r="Q353" t="str">
            <v>Majątkowy</v>
          </cell>
        </row>
        <row r="354">
          <cell r="G354" t="str">
            <v>Rozbudowa drogi wojewódzkiej nr 521 na odcinku granica województwa - Susz wraz z miejscowością Susz</v>
          </cell>
          <cell r="P354" t="str">
            <v>Wydatki</v>
          </cell>
          <cell r="Q354" t="str">
            <v>Majątkowy</v>
          </cell>
        </row>
        <row r="355">
          <cell r="G355" t="str">
            <v>Rozbudowa drogi wojewódzkiej nr 521 na odcinku granica województwa - Susz wraz z miejscowością Susz</v>
          </cell>
          <cell r="P355" t="str">
            <v>Wydatki</v>
          </cell>
          <cell r="Q355" t="str">
            <v>Majątkowy</v>
          </cell>
        </row>
        <row r="356">
          <cell r="G356" t="str">
            <v>Rozbudowa drogi wojewódzkiej nr 521 na odcinku granica województwa - Susz wraz z miejscowością Susz</v>
          </cell>
          <cell r="P356" t="str">
            <v>Wydatki</v>
          </cell>
          <cell r="Q356" t="str">
            <v>Majątkowy</v>
          </cell>
        </row>
        <row r="357">
          <cell r="G357" t="str">
            <v>Rozbudowa drogi wojewódzkiej nr 521 na odcinku granica województwa - Susz wraz z miejscowością Susz</v>
          </cell>
          <cell r="P357" t="str">
            <v>Wydatki</v>
          </cell>
          <cell r="Q357" t="str">
            <v>Majątkowy</v>
          </cell>
        </row>
        <row r="358">
          <cell r="G358" t="str">
            <v>Rozbudowa drogi wojewódzkiej nr 521 na odcinku granica województwa - Susz wraz z miejscowością Susz</v>
          </cell>
          <cell r="P358" t="str">
            <v>Wydatki</v>
          </cell>
          <cell r="Q358" t="str">
            <v>Bieżący</v>
          </cell>
        </row>
        <row r="359">
          <cell r="G359" t="str">
            <v>Rozbudowa drogi wojewódzkiej nr 521 na odcinku granica województwa - Susz wraz z miejscowością Susz</v>
          </cell>
          <cell r="P359" t="str">
            <v>Wydatki</v>
          </cell>
          <cell r="Q359" t="str">
            <v>Bieżący</v>
          </cell>
        </row>
        <row r="360">
          <cell r="G360" t="str">
            <v>Rozbudowa drogi wojewódzkiej nr 521 na odcinku granica województwa - Susz wraz z miejscowością Susz</v>
          </cell>
          <cell r="P360" t="str">
            <v>Wydatki</v>
          </cell>
          <cell r="Q360" t="str">
            <v>Bieżący</v>
          </cell>
        </row>
        <row r="361">
          <cell r="G361" t="str">
            <v>Rozbudowa drogi wojewódzkiej nr 521 na odcinku granica województwa - Susz wraz z miejscowością Susz</v>
          </cell>
          <cell r="P361" t="str">
            <v>Wydatki</v>
          </cell>
          <cell r="Q361" t="str">
            <v>Bieżący</v>
          </cell>
        </row>
        <row r="362">
          <cell r="G362" t="str">
            <v>Rozbudowa drogi wojewódzkiej nr 521 na odcinku granica województwa - Susz wraz z miejscowością Susz</v>
          </cell>
          <cell r="P362" t="str">
            <v>Wydatki</v>
          </cell>
          <cell r="Q362" t="str">
            <v>Majątkowy</v>
          </cell>
        </row>
        <row r="363">
          <cell r="G363" t="str">
            <v>Rozbudowa drogi wojewódzkiej nr 521 na odcinku granica województwa - Susz wraz z miejscowością Susz</v>
          </cell>
          <cell r="P363" t="str">
            <v>Wydatki</v>
          </cell>
          <cell r="Q363" t="str">
            <v>Majątkowy</v>
          </cell>
        </row>
        <row r="364">
          <cell r="G364" t="str">
            <v>Rozbudowa drogi wojewódzkiej nr 521 na odcinku granica województwa - Susz wraz z miejscowością Susz</v>
          </cell>
          <cell r="P364" t="str">
            <v>Wydatki</v>
          </cell>
          <cell r="Q364" t="str">
            <v>Majątkowy</v>
          </cell>
        </row>
        <row r="365">
          <cell r="G365" t="str">
            <v>Rozbudowa drogi wojewódzkiej nr 521 na odcinku granica województwa - Susz wraz z miejscowością Susz</v>
          </cell>
          <cell r="P365" t="str">
            <v>Wydatki</v>
          </cell>
          <cell r="Q365" t="str">
            <v>Majątkowy</v>
          </cell>
        </row>
        <row r="366">
          <cell r="G366" t="str">
            <v>Rozbudowa drogi wojewódzkiej nr 521 na odcinku granica województwa - Susz wraz z miejscowością Susz</v>
          </cell>
          <cell r="P366" t="str">
            <v>Wydatki</v>
          </cell>
          <cell r="Q366" t="str">
            <v>Majątkowy</v>
          </cell>
        </row>
        <row r="367">
          <cell r="G367" t="str">
            <v>Rozbudowa drogi wojewódzkiej nr 521 na odcinku granica województwa - Susz wraz z miejscowością Susz</v>
          </cell>
          <cell r="P367" t="str">
            <v>Wydatki</v>
          </cell>
          <cell r="Q367" t="str">
            <v>Majątkowy</v>
          </cell>
        </row>
        <row r="368">
          <cell r="G368" t="str">
            <v>Rozbudowa drogi wojewódzkiej nr 521 na odcinku granica województwa - Susz wraz z miejscowością Susz</v>
          </cell>
          <cell r="P368" t="str">
            <v>Dochody</v>
          </cell>
          <cell r="Q368" t="str">
            <v>Bieżący</v>
          </cell>
        </row>
        <row r="369">
          <cell r="G369" t="str">
            <v>Rozbudowa drogi wojewódzkiej nr 521 na odcinku granica województwa - Susz wraz z miejscowością Susz</v>
          </cell>
          <cell r="P369" t="str">
            <v>Dochody</v>
          </cell>
          <cell r="Q369" t="str">
            <v>Bieżący</v>
          </cell>
        </row>
        <row r="370">
          <cell r="G370" t="str">
            <v>Rozbudowa drogi wojewódzkiej nr 521 na odcinku granica województwa - Susz wraz z miejscowością Susz</v>
          </cell>
          <cell r="P370" t="str">
            <v>Dochody</v>
          </cell>
          <cell r="Q370" t="str">
            <v>Bieżący</v>
          </cell>
        </row>
        <row r="371">
          <cell r="G371" t="str">
            <v>Rozbudowa drogi wojewódzkiej nr 521 na odcinku granica województwa - Susz wraz z miejscowością Susz</v>
          </cell>
          <cell r="P371" t="str">
            <v>Dochody</v>
          </cell>
          <cell r="Q371" t="str">
            <v>Bieżący</v>
          </cell>
        </row>
        <row r="372">
          <cell r="G372" t="str">
            <v>Rozbudowa drogi wojewódzkiej nr 521 na odcinku granica województwa - Susz wraz z miejscowością Susz</v>
          </cell>
          <cell r="P372" t="str">
            <v>Dochody</v>
          </cell>
          <cell r="Q372" t="str">
            <v>Bieżący</v>
          </cell>
        </row>
        <row r="373">
          <cell r="G373" t="str">
            <v>Rozbudowa drogi wojewódzkiej nr 521 na odcinku granica województwa - Susz wraz z miejscowością Susz</v>
          </cell>
          <cell r="P373" t="str">
            <v>Dochody</v>
          </cell>
          <cell r="Q373" t="str">
            <v>Bieżący</v>
          </cell>
        </row>
        <row r="374">
          <cell r="G374" t="str">
            <v>Rozbudowa drogi wojewódzkiej nr 521 na odcinku granica województwa - Susz wraz z miejscowością Susz</v>
          </cell>
          <cell r="P374" t="str">
            <v>Dochody</v>
          </cell>
          <cell r="Q374" t="str">
            <v>Majątkowy</v>
          </cell>
        </row>
        <row r="375">
          <cell r="G375" t="str">
            <v>Rozbudowa drogi wojewódzkiej nr 521 na odcinku granica województwa - Susz wraz z miejscowością Susz</v>
          </cell>
          <cell r="P375" t="str">
            <v>Dochody</v>
          </cell>
          <cell r="Q375" t="str">
            <v>Majątkowy</v>
          </cell>
        </row>
        <row r="376">
          <cell r="G376" t="str">
            <v>Rozbudowa drogi wojewódzkiej nr 521 na odcinku granica województwa - Susz wraz z miejscowością Susz</v>
          </cell>
          <cell r="P376" t="str">
            <v>Dochody</v>
          </cell>
          <cell r="Q376" t="str">
            <v>Majątkowy</v>
          </cell>
        </row>
        <row r="377">
          <cell r="G377" t="str">
            <v>Rozbudowa drogi wojewódzkiej nr 521 na odcinku granica województwa - Susz wraz z miejscowością Susz</v>
          </cell>
          <cell r="P377" t="str">
            <v>Dochody</v>
          </cell>
          <cell r="Q377" t="str">
            <v>Majątkowy</v>
          </cell>
        </row>
        <row r="378">
          <cell r="G378" t="str">
            <v>Rozbudowa drogi wojewódzkiej nr 521 na odcinku granica województwa - Susz wraz z miejscowością Susz</v>
          </cell>
          <cell r="P378" t="str">
            <v>Dochody</v>
          </cell>
          <cell r="Q378" t="str">
            <v>Majątkowy</v>
          </cell>
        </row>
        <row r="379">
          <cell r="G379" t="str">
            <v>Rozbudowa drogi wojewódzkiej nr 521 na odcinku granica województwa - Susz wraz z miejscowością Susz</v>
          </cell>
          <cell r="P379" t="str">
            <v>Dochody</v>
          </cell>
          <cell r="Q379" t="str">
            <v>Majątkowy</v>
          </cell>
        </row>
        <row r="380">
          <cell r="G380" t="str">
            <v xml:space="preserve">Rozbudowa drogi wojewódzkiej nr 521 na odcinku Susz - Iława </v>
          </cell>
          <cell r="P380" t="str">
            <v>Wydatki</v>
          </cell>
          <cell r="Q380" t="str">
            <v>Bieżący</v>
          </cell>
        </row>
        <row r="381">
          <cell r="G381" t="str">
            <v xml:space="preserve">Rozbudowa drogi wojewódzkiej nr 521 na odcinku Susz - Iława </v>
          </cell>
          <cell r="P381" t="str">
            <v>Wydatki</v>
          </cell>
          <cell r="Q381" t="str">
            <v>Bieżący</v>
          </cell>
        </row>
        <row r="382">
          <cell r="G382" t="str">
            <v xml:space="preserve">Rozbudowa drogi wojewódzkiej nr 521 na odcinku Susz - Iława </v>
          </cell>
          <cell r="P382" t="str">
            <v>Wydatki</v>
          </cell>
          <cell r="Q382" t="str">
            <v>Bieżący</v>
          </cell>
        </row>
        <row r="383">
          <cell r="G383" t="str">
            <v xml:space="preserve">Rozbudowa drogi wojewódzkiej nr 521 na odcinku Susz - Iława </v>
          </cell>
          <cell r="P383" t="str">
            <v>Wydatki</v>
          </cell>
          <cell r="Q383" t="str">
            <v>Bieżący</v>
          </cell>
        </row>
        <row r="384">
          <cell r="G384" t="str">
            <v xml:space="preserve">Rozbudowa drogi wojewódzkiej nr 521 na odcinku Susz - Iława </v>
          </cell>
          <cell r="P384" t="str">
            <v>Wydatki</v>
          </cell>
          <cell r="Q384" t="str">
            <v>Bieżący</v>
          </cell>
        </row>
        <row r="385">
          <cell r="G385" t="str">
            <v xml:space="preserve">Rozbudowa drogi wojewódzkiej nr 521 na odcinku Susz - Iława </v>
          </cell>
          <cell r="P385" t="str">
            <v>Wydatki</v>
          </cell>
          <cell r="Q385" t="str">
            <v>Bieżący</v>
          </cell>
        </row>
        <row r="386">
          <cell r="G386" t="str">
            <v xml:space="preserve">Rozbudowa drogi wojewódzkiej nr 521 na odcinku Susz - Iława </v>
          </cell>
          <cell r="P386" t="str">
            <v>Wydatki</v>
          </cell>
          <cell r="Q386" t="str">
            <v>Bieżący</v>
          </cell>
        </row>
        <row r="387">
          <cell r="G387" t="str">
            <v xml:space="preserve">Rozbudowa drogi wojewódzkiej nr 521 na odcinku Susz - Iława </v>
          </cell>
          <cell r="P387" t="str">
            <v>Wydatki</v>
          </cell>
          <cell r="Q387" t="str">
            <v>Bieżący</v>
          </cell>
        </row>
        <row r="388">
          <cell r="G388" t="str">
            <v xml:space="preserve">Rozbudowa drogi wojewódzkiej nr 521 na odcinku Susz - Iława </v>
          </cell>
          <cell r="P388" t="str">
            <v>Wydatki</v>
          </cell>
          <cell r="Q388" t="str">
            <v>Majątkowy</v>
          </cell>
        </row>
        <row r="389">
          <cell r="G389" t="str">
            <v xml:space="preserve">Rozbudowa drogi wojewódzkiej nr 521 na odcinku Susz - Iława </v>
          </cell>
          <cell r="P389" t="str">
            <v>Wydatki</v>
          </cell>
          <cell r="Q389" t="str">
            <v>Majątkowy</v>
          </cell>
        </row>
        <row r="390">
          <cell r="G390" t="str">
            <v xml:space="preserve">Rozbudowa drogi wojewódzkiej nr 521 na odcinku Susz - Iława </v>
          </cell>
          <cell r="P390" t="str">
            <v>Wydatki</v>
          </cell>
          <cell r="Q390" t="str">
            <v>Majątkowy</v>
          </cell>
        </row>
        <row r="391">
          <cell r="G391" t="str">
            <v xml:space="preserve">Rozbudowa drogi wojewódzkiej nr 521 na odcinku Susz - Iława </v>
          </cell>
          <cell r="P391" t="str">
            <v>Wydatki</v>
          </cell>
          <cell r="Q391" t="str">
            <v>Majątkowy</v>
          </cell>
        </row>
        <row r="392">
          <cell r="G392" t="str">
            <v xml:space="preserve">Rozbudowa drogi wojewódzkiej nr 521 na odcinku Susz - Iława </v>
          </cell>
          <cell r="P392" t="str">
            <v>Wydatki</v>
          </cell>
          <cell r="Q392" t="str">
            <v>Majątkowy</v>
          </cell>
        </row>
        <row r="393">
          <cell r="G393" t="str">
            <v xml:space="preserve">Rozbudowa drogi wojewódzkiej nr 521 na odcinku Susz - Iława </v>
          </cell>
          <cell r="P393" t="str">
            <v>Wydatki</v>
          </cell>
          <cell r="Q393" t="str">
            <v>Majątkowy</v>
          </cell>
        </row>
        <row r="394">
          <cell r="G394" t="str">
            <v xml:space="preserve">Rozbudowa drogi wojewódzkiej nr 521 na odcinku Susz - Iława </v>
          </cell>
          <cell r="P394" t="str">
            <v>Wydatki</v>
          </cell>
          <cell r="Q394" t="str">
            <v>Bieżący</v>
          </cell>
        </row>
        <row r="395">
          <cell r="G395" t="str">
            <v xml:space="preserve">Rozbudowa drogi wojewódzkiej nr 521 na odcinku Susz - Iława </v>
          </cell>
          <cell r="P395" t="str">
            <v>Wydatki</v>
          </cell>
          <cell r="Q395" t="str">
            <v>Bieżący</v>
          </cell>
        </row>
        <row r="396">
          <cell r="G396" t="str">
            <v xml:space="preserve">Rozbudowa drogi wojewódzkiej nr 521 na odcinku Susz - Iława </v>
          </cell>
          <cell r="P396" t="str">
            <v>Wydatki</v>
          </cell>
          <cell r="Q396" t="str">
            <v>Bieżący</v>
          </cell>
        </row>
        <row r="397">
          <cell r="G397" t="str">
            <v xml:space="preserve">Rozbudowa drogi wojewódzkiej nr 521 na odcinku Susz - Iława </v>
          </cell>
          <cell r="P397" t="str">
            <v>Wydatki</v>
          </cell>
          <cell r="Q397" t="str">
            <v>Bieżący</v>
          </cell>
        </row>
        <row r="398">
          <cell r="G398" t="str">
            <v xml:space="preserve">Rozbudowa drogi wojewódzkiej nr 521 na odcinku Susz - Iława </v>
          </cell>
          <cell r="P398" t="str">
            <v>Wydatki</v>
          </cell>
          <cell r="Q398" t="str">
            <v>Majątkowy</v>
          </cell>
        </row>
        <row r="399">
          <cell r="G399" t="str">
            <v xml:space="preserve">Rozbudowa drogi wojewódzkiej nr 521 na odcinku Susz - Iława </v>
          </cell>
          <cell r="P399" t="str">
            <v>Wydatki</v>
          </cell>
          <cell r="Q399" t="str">
            <v>Majątkowy</v>
          </cell>
        </row>
        <row r="400">
          <cell r="G400" t="str">
            <v xml:space="preserve">Rozbudowa drogi wojewódzkiej nr 521 na odcinku Susz - Iława </v>
          </cell>
          <cell r="P400" t="str">
            <v>Wydatki</v>
          </cell>
          <cell r="Q400" t="str">
            <v>Majątkowy</v>
          </cell>
        </row>
        <row r="401">
          <cell r="G401" t="str">
            <v xml:space="preserve">Rozbudowa drogi wojewódzkiej nr 521 na odcinku Susz - Iława </v>
          </cell>
          <cell r="P401" t="str">
            <v>Wydatki</v>
          </cell>
          <cell r="Q401" t="str">
            <v>Majątkowy</v>
          </cell>
        </row>
        <row r="402">
          <cell r="G402" t="str">
            <v xml:space="preserve">Rozbudowa drogi wojewódzkiej nr 521 na odcinku Susz - Iława </v>
          </cell>
          <cell r="P402" t="str">
            <v>Wydatki</v>
          </cell>
          <cell r="Q402" t="str">
            <v>Majątkowy</v>
          </cell>
        </row>
        <row r="403">
          <cell r="G403" t="str">
            <v xml:space="preserve">Rozbudowa drogi wojewódzkiej nr 521 na odcinku Susz - Iława </v>
          </cell>
          <cell r="P403" t="str">
            <v>Wydatki</v>
          </cell>
          <cell r="Q403" t="str">
            <v>Majątkowy</v>
          </cell>
        </row>
        <row r="404">
          <cell r="G404" t="str">
            <v xml:space="preserve">Rozbudowa drogi wojewódzkiej nr 521 na odcinku Susz - Iława </v>
          </cell>
          <cell r="P404" t="str">
            <v>Dochody</v>
          </cell>
          <cell r="Q404" t="str">
            <v>Bieżący</v>
          </cell>
        </row>
        <row r="405">
          <cell r="G405" t="str">
            <v xml:space="preserve">Rozbudowa drogi wojewódzkiej nr 521 na odcinku Susz - Iława </v>
          </cell>
          <cell r="P405" t="str">
            <v>Dochody</v>
          </cell>
          <cell r="Q405" t="str">
            <v>Bieżący</v>
          </cell>
        </row>
        <row r="406">
          <cell r="G406" t="str">
            <v xml:space="preserve">Rozbudowa drogi wojewódzkiej nr 521 na odcinku Susz - Iława </v>
          </cell>
          <cell r="P406" t="str">
            <v>Dochody</v>
          </cell>
          <cell r="Q406" t="str">
            <v>Bieżący</v>
          </cell>
        </row>
        <row r="407">
          <cell r="G407" t="str">
            <v xml:space="preserve">Rozbudowa drogi wojewódzkiej nr 521 na odcinku Susz - Iława </v>
          </cell>
          <cell r="P407" t="str">
            <v>Dochody</v>
          </cell>
          <cell r="Q407" t="str">
            <v>Bieżący</v>
          </cell>
        </row>
        <row r="408">
          <cell r="G408" t="str">
            <v xml:space="preserve">Rozbudowa drogi wojewódzkiej nr 521 na odcinku Susz - Iława </v>
          </cell>
          <cell r="P408" t="str">
            <v>Dochody</v>
          </cell>
          <cell r="Q408" t="str">
            <v>Bieżący</v>
          </cell>
        </row>
        <row r="409">
          <cell r="G409" t="str">
            <v xml:space="preserve">Rozbudowa drogi wojewódzkiej nr 521 na odcinku Susz - Iława </v>
          </cell>
          <cell r="P409" t="str">
            <v>Dochody</v>
          </cell>
          <cell r="Q409" t="str">
            <v>Bieżący</v>
          </cell>
        </row>
        <row r="410">
          <cell r="G410" t="str">
            <v xml:space="preserve">Rozbudowa drogi wojewódzkiej nr 521 na odcinku Susz - Iława </v>
          </cell>
          <cell r="P410" t="str">
            <v>Dochody</v>
          </cell>
          <cell r="Q410" t="str">
            <v>Majątkowy</v>
          </cell>
        </row>
        <row r="411">
          <cell r="G411" t="str">
            <v xml:space="preserve">Rozbudowa drogi wojewódzkiej nr 521 na odcinku Susz - Iława </v>
          </cell>
          <cell r="P411" t="str">
            <v>Dochody</v>
          </cell>
          <cell r="Q411" t="str">
            <v>Majątkowy</v>
          </cell>
        </row>
        <row r="412">
          <cell r="G412" t="str">
            <v xml:space="preserve">Rozbudowa drogi wojewódzkiej nr 521 na odcinku Susz - Iława </v>
          </cell>
          <cell r="P412" t="str">
            <v>Dochody</v>
          </cell>
          <cell r="Q412" t="str">
            <v>Majątkowy</v>
          </cell>
        </row>
        <row r="413">
          <cell r="G413" t="str">
            <v xml:space="preserve">Rozbudowa drogi wojewódzkiej nr 521 na odcinku Susz - Iława </v>
          </cell>
          <cell r="P413" t="str">
            <v>Dochody</v>
          </cell>
          <cell r="Q413" t="str">
            <v>Majątkowy</v>
          </cell>
        </row>
        <row r="414">
          <cell r="G414" t="str">
            <v xml:space="preserve">Rozbudowa drogi wojewódzkiej nr 521 na odcinku Susz - Iława </v>
          </cell>
          <cell r="P414" t="str">
            <v>Dochody</v>
          </cell>
          <cell r="Q414" t="str">
            <v>Majątkowy</v>
          </cell>
        </row>
        <row r="415">
          <cell r="G415" t="str">
            <v xml:space="preserve">Rozbudowa drogi wojewódzkiej nr 521 na odcinku Susz - Iława </v>
          </cell>
          <cell r="P415" t="str">
            <v>Dochody</v>
          </cell>
          <cell r="Q415" t="str">
            <v>Majątkowy</v>
          </cell>
        </row>
        <row r="416">
          <cell r="G416" t="str">
            <v>Rozbudowa drogi wojewódzkiej nr 536 na odcinku Iława - Sampława wraz z ulicą Lubawską w Iławie</v>
          </cell>
          <cell r="P416" t="str">
            <v>Wydatki</v>
          </cell>
          <cell r="Q416" t="str">
            <v>Bieżący</v>
          </cell>
        </row>
        <row r="417">
          <cell r="G417" t="str">
            <v>Rozbudowa drogi wojewódzkiej nr 536 na odcinku Iława - Sampława wraz z ulicą Lubawską w Iławie</v>
          </cell>
          <cell r="P417" t="str">
            <v>Wydatki</v>
          </cell>
          <cell r="Q417" t="str">
            <v>Bieżący</v>
          </cell>
        </row>
        <row r="418">
          <cell r="G418" t="str">
            <v>Rozbudowa drogi wojewódzkiej nr 536 na odcinku Iława - Sampława wraz z ulicą Lubawską w Iławie</v>
          </cell>
          <cell r="P418" t="str">
            <v>Wydatki</v>
          </cell>
          <cell r="Q418" t="str">
            <v>Bieżący</v>
          </cell>
        </row>
        <row r="419">
          <cell r="G419" t="str">
            <v>Rozbudowa drogi wojewódzkiej nr 536 na odcinku Iława - Sampława wraz z ulicą Lubawską w Iławie</v>
          </cell>
          <cell r="P419" t="str">
            <v>Wydatki</v>
          </cell>
          <cell r="Q419" t="str">
            <v>Bieżący</v>
          </cell>
        </row>
        <row r="420">
          <cell r="G420" t="str">
            <v>Rozbudowa drogi wojewódzkiej nr 536 na odcinku Iława - Sampława wraz z ulicą Lubawską w Iławie</v>
          </cell>
          <cell r="P420" t="str">
            <v>Wydatki</v>
          </cell>
          <cell r="Q420" t="str">
            <v>Bieżący</v>
          </cell>
        </row>
        <row r="421">
          <cell r="G421" t="str">
            <v>Rozbudowa drogi wojewódzkiej nr 536 na odcinku Iława - Sampława wraz z ulicą Lubawską w Iławie</v>
          </cell>
          <cell r="P421" t="str">
            <v>Wydatki</v>
          </cell>
          <cell r="Q421" t="str">
            <v>Bieżący</v>
          </cell>
        </row>
        <row r="422">
          <cell r="G422" t="str">
            <v>Rozbudowa drogi wojewódzkiej nr 536 na odcinku Iława - Sampława wraz z ulicą Lubawską w Iławie</v>
          </cell>
          <cell r="P422" t="str">
            <v>Wydatki</v>
          </cell>
          <cell r="Q422" t="str">
            <v>Bieżący</v>
          </cell>
        </row>
        <row r="423">
          <cell r="G423" t="str">
            <v>Rozbudowa drogi wojewódzkiej nr 536 na odcinku Iława - Sampława wraz z ulicą Lubawską w Iławie</v>
          </cell>
          <cell r="P423" t="str">
            <v>Wydatki</v>
          </cell>
          <cell r="Q423" t="str">
            <v>Bieżący</v>
          </cell>
        </row>
        <row r="424">
          <cell r="G424" t="str">
            <v>Rozbudowa drogi wojewódzkiej nr 536 na odcinku Iława - Sampława wraz z ulicą Lubawską w Iławie</v>
          </cell>
          <cell r="K424">
            <v>32810</v>
          </cell>
          <cell r="P424" t="str">
            <v>Wydatki</v>
          </cell>
          <cell r="Q424" t="str">
            <v>Majątkowy</v>
          </cell>
        </row>
        <row r="425">
          <cell r="G425" t="str">
            <v>Rozbudowa drogi wojewódzkiej nr 536 na odcinku Iława - Sampława wraz z ulicą Lubawską w Iławie</v>
          </cell>
          <cell r="P425" t="str">
            <v>Wydatki</v>
          </cell>
          <cell r="Q425" t="str">
            <v>Majątkowy</v>
          </cell>
        </row>
        <row r="426">
          <cell r="G426" t="str">
            <v>Rozbudowa drogi wojewódzkiej nr 536 na odcinku Iława - Sampława wraz z ulicą Lubawską w Iławie</v>
          </cell>
          <cell r="P426" t="str">
            <v>Wydatki</v>
          </cell>
          <cell r="Q426" t="str">
            <v>Majątkowy</v>
          </cell>
        </row>
        <row r="427">
          <cell r="G427" t="str">
            <v>Rozbudowa drogi wojewódzkiej nr 536 na odcinku Iława - Sampława wraz z ulicą Lubawską w Iławie</v>
          </cell>
          <cell r="P427" t="str">
            <v>Wydatki</v>
          </cell>
          <cell r="Q427" t="str">
            <v>Majątkowy</v>
          </cell>
        </row>
        <row r="428">
          <cell r="G428" t="str">
            <v>Rozbudowa drogi wojewódzkiej nr 536 na odcinku Iława - Sampława wraz z ulicą Lubawską w Iławie</v>
          </cell>
          <cell r="P428" t="str">
            <v>Wydatki</v>
          </cell>
          <cell r="Q428" t="str">
            <v>Majątkowy</v>
          </cell>
        </row>
        <row r="429">
          <cell r="G429" t="str">
            <v>Rozbudowa drogi wojewódzkiej nr 536 na odcinku Iława - Sampława wraz z ulicą Lubawską w Iławie</v>
          </cell>
          <cell r="P429" t="str">
            <v>Wydatki</v>
          </cell>
          <cell r="Q429" t="str">
            <v>Majątkowy</v>
          </cell>
        </row>
        <row r="430">
          <cell r="G430" t="str">
            <v>Rozbudowa drogi wojewódzkiej nr 536 na odcinku Iława - Sampława wraz z ulicą Lubawską w Iławie</v>
          </cell>
          <cell r="P430" t="str">
            <v>Wydatki</v>
          </cell>
          <cell r="Q430" t="str">
            <v>Bieżący</v>
          </cell>
        </row>
        <row r="431">
          <cell r="G431" t="str">
            <v>Rozbudowa drogi wojewódzkiej nr 536 na odcinku Iława - Sampława wraz z ulicą Lubawską w Iławie</v>
          </cell>
          <cell r="P431" t="str">
            <v>Wydatki</v>
          </cell>
          <cell r="Q431" t="str">
            <v>Bieżący</v>
          </cell>
        </row>
        <row r="432">
          <cell r="G432" t="str">
            <v>Rozbudowa drogi wojewódzkiej nr 536 na odcinku Iława - Sampława wraz z ulicą Lubawską w Iławie</v>
          </cell>
          <cell r="P432" t="str">
            <v>Wydatki</v>
          </cell>
          <cell r="Q432" t="str">
            <v>Bieżący</v>
          </cell>
        </row>
        <row r="433">
          <cell r="G433" t="str">
            <v>Rozbudowa drogi wojewódzkiej nr 536 na odcinku Iława - Sampława wraz z ulicą Lubawską w Iławie</v>
          </cell>
          <cell r="P433" t="str">
            <v>Wydatki</v>
          </cell>
          <cell r="Q433" t="str">
            <v>Bieżący</v>
          </cell>
        </row>
        <row r="434">
          <cell r="G434" t="str">
            <v>Rozbudowa drogi wojewódzkiej nr 536 na odcinku Iława - Sampława wraz z ulicą Lubawską w Iławie</v>
          </cell>
          <cell r="K434">
            <v>238108</v>
          </cell>
          <cell r="P434" t="str">
            <v>Wydatki</v>
          </cell>
          <cell r="Q434" t="str">
            <v>Majątkowy</v>
          </cell>
        </row>
        <row r="435">
          <cell r="G435" t="str">
            <v>Rozbudowa drogi wojewódzkiej nr 536 na odcinku Iława - Sampława wraz z ulicą Lubawską w Iławie</v>
          </cell>
          <cell r="P435" t="str">
            <v>Wydatki</v>
          </cell>
          <cell r="Q435" t="str">
            <v>Majątkowy</v>
          </cell>
        </row>
        <row r="436">
          <cell r="G436" t="str">
            <v>Rozbudowa drogi wojewódzkiej nr 536 na odcinku Iława - Sampława wraz z ulicą Lubawską w Iławie</v>
          </cell>
          <cell r="P436" t="str">
            <v>Wydatki</v>
          </cell>
          <cell r="Q436" t="str">
            <v>Majątkowy</v>
          </cell>
        </row>
        <row r="437">
          <cell r="G437" t="str">
            <v>Rozbudowa drogi wojewódzkiej nr 536 na odcinku Iława - Sampława wraz z ulicą Lubawską w Iławie</v>
          </cell>
          <cell r="P437" t="str">
            <v>Wydatki</v>
          </cell>
          <cell r="Q437" t="str">
            <v>Majątkowy</v>
          </cell>
        </row>
        <row r="438">
          <cell r="G438" t="str">
            <v>Rozbudowa drogi wojewódzkiej nr 536 na odcinku Iława - Sampława wraz z ulicą Lubawską w Iławie</v>
          </cell>
          <cell r="P438" t="str">
            <v>Wydatki</v>
          </cell>
          <cell r="Q438" t="str">
            <v>Majątkowy</v>
          </cell>
        </row>
        <row r="439">
          <cell r="G439" t="str">
            <v>Rozbudowa drogi wojewódzkiej nr 536 na odcinku Iława - Sampława wraz z ulicą Lubawską w Iławie</v>
          </cell>
          <cell r="P439" t="str">
            <v>Wydatki</v>
          </cell>
          <cell r="Q439" t="str">
            <v>Majątkowy</v>
          </cell>
        </row>
        <row r="440">
          <cell r="G440" t="str">
            <v>Rozbudowa drogi wojewódzkiej nr 536 na odcinku Iława - Sampława wraz z ulicą Lubawską w Iławie</v>
          </cell>
          <cell r="P440" t="str">
            <v>Dochody</v>
          </cell>
          <cell r="Q440" t="str">
            <v>Bieżący</v>
          </cell>
        </row>
        <row r="441">
          <cell r="G441" t="str">
            <v>Rozbudowa drogi wojewódzkiej nr 536 na odcinku Iława - Sampława wraz z ulicą Lubawską w Iławie</v>
          </cell>
          <cell r="P441" t="str">
            <v>Dochody</v>
          </cell>
          <cell r="Q441" t="str">
            <v>Bieżący</v>
          </cell>
        </row>
        <row r="442">
          <cell r="G442" t="str">
            <v>Rozbudowa drogi wojewódzkiej nr 536 na odcinku Iława - Sampława wraz z ulicą Lubawską w Iławie</v>
          </cell>
          <cell r="P442" t="str">
            <v>Dochody</v>
          </cell>
          <cell r="Q442" t="str">
            <v>Bieżący</v>
          </cell>
        </row>
        <row r="443">
          <cell r="G443" t="str">
            <v>Rozbudowa drogi wojewódzkiej nr 536 na odcinku Iława - Sampława wraz z ulicą Lubawską w Iławie</v>
          </cell>
          <cell r="P443" t="str">
            <v>Dochody</v>
          </cell>
          <cell r="Q443" t="str">
            <v>Bieżący</v>
          </cell>
        </row>
        <row r="444">
          <cell r="G444" t="str">
            <v>Rozbudowa drogi wojewódzkiej nr 536 na odcinku Iława - Sampława wraz z ulicą Lubawską w Iławie</v>
          </cell>
          <cell r="P444" t="str">
            <v>Dochody</v>
          </cell>
          <cell r="Q444" t="str">
            <v>Bieżący</v>
          </cell>
        </row>
        <row r="445">
          <cell r="G445" t="str">
            <v>Rozbudowa drogi wojewódzkiej nr 536 na odcinku Iława - Sampława wraz z ulicą Lubawską w Iławie</v>
          </cell>
          <cell r="P445" t="str">
            <v>Dochody</v>
          </cell>
          <cell r="Q445" t="str">
            <v>Bieżący</v>
          </cell>
        </row>
        <row r="446">
          <cell r="G446" t="str">
            <v>Rozbudowa drogi wojewódzkiej nr 536 na odcinku Iława - Sampława wraz z ulicą Lubawską w Iławie</v>
          </cell>
          <cell r="P446" t="str">
            <v>Dochody</v>
          </cell>
          <cell r="Q446" t="str">
            <v>Majątkowy</v>
          </cell>
        </row>
        <row r="447">
          <cell r="G447" t="str">
            <v>Rozbudowa drogi wojewódzkiej nr 536 na odcinku Iława - Sampława wraz z ulicą Lubawską w Iławie</v>
          </cell>
          <cell r="P447" t="str">
            <v>Dochody</v>
          </cell>
          <cell r="Q447" t="str">
            <v>Majątkowy</v>
          </cell>
        </row>
        <row r="448">
          <cell r="G448" t="str">
            <v>Rozbudowa drogi wojewódzkiej nr 536 na odcinku Iława - Sampława wraz z ulicą Lubawską w Iławie</v>
          </cell>
          <cell r="P448" t="str">
            <v>Dochody</v>
          </cell>
          <cell r="Q448" t="str">
            <v>Majątkowy</v>
          </cell>
        </row>
        <row r="449">
          <cell r="G449" t="str">
            <v>Rozbudowa drogi wojewódzkiej nr 536 na odcinku Iława - Sampława wraz z ulicą Lubawską w Iławie</v>
          </cell>
          <cell r="P449" t="str">
            <v>Dochody</v>
          </cell>
          <cell r="Q449" t="str">
            <v>Majątkowy</v>
          </cell>
        </row>
        <row r="450">
          <cell r="G450" t="str">
            <v>Rozbudowa drogi wojewódzkiej nr 536 na odcinku Iława - Sampława wraz z ulicą Lubawską w Iławie</v>
          </cell>
          <cell r="P450" t="str">
            <v>Dochody</v>
          </cell>
          <cell r="Q450" t="str">
            <v>Majątkowy</v>
          </cell>
        </row>
        <row r="451">
          <cell r="G451" t="str">
            <v>Rozbudowa drogi wojewódzkiej nr 536 na odcinku Iława - Sampława wraz z ulicą Lubawską w Iławie</v>
          </cell>
          <cell r="P451" t="str">
            <v>Dochody</v>
          </cell>
          <cell r="Q451" t="str">
            <v>Majątkowy</v>
          </cell>
        </row>
        <row r="452">
          <cell r="G452" t="str">
            <v>Rozbudowa drogi wojewódzkiej nr 541 na odcinku Lubawa - Lidzbark ze zmianą przebiegu w m. Lubawa</v>
          </cell>
          <cell r="P452" t="str">
            <v>Wydatki</v>
          </cell>
          <cell r="Q452" t="str">
            <v>Bieżący</v>
          </cell>
        </row>
        <row r="453">
          <cell r="G453" t="str">
            <v>Rozbudowa drogi wojewódzkiej nr 541 na odcinku Lubawa - Lidzbark ze zmianą przebiegu w m. Lubawa</v>
          </cell>
          <cell r="P453" t="str">
            <v>Wydatki</v>
          </cell>
          <cell r="Q453" t="str">
            <v>Bieżący</v>
          </cell>
        </row>
        <row r="454">
          <cell r="G454" t="str">
            <v>Rozbudowa drogi wojewódzkiej nr 541 na odcinku Lubawa - Lidzbark ze zmianą przebiegu w m. Lubawa</v>
          </cell>
          <cell r="P454" t="str">
            <v>Wydatki</v>
          </cell>
          <cell r="Q454" t="str">
            <v>Bieżący</v>
          </cell>
        </row>
        <row r="455">
          <cell r="G455" t="str">
            <v>Rozbudowa drogi wojewódzkiej nr 541 na odcinku Lubawa - Lidzbark ze zmianą przebiegu w m. Lubawa</v>
          </cell>
          <cell r="P455" t="str">
            <v>Wydatki</v>
          </cell>
          <cell r="Q455" t="str">
            <v>Bieżący</v>
          </cell>
        </row>
        <row r="456">
          <cell r="G456" t="str">
            <v>Rozbudowa drogi wojewódzkiej nr 541 na odcinku Lubawa - Lidzbark ze zmianą przebiegu w m. Lubawa</v>
          </cell>
          <cell r="P456" t="str">
            <v>Wydatki</v>
          </cell>
          <cell r="Q456" t="str">
            <v>Bieżący</v>
          </cell>
        </row>
        <row r="457">
          <cell r="G457" t="str">
            <v>Rozbudowa drogi wojewódzkiej nr 541 na odcinku Lubawa - Lidzbark ze zmianą przebiegu w m. Lubawa</v>
          </cell>
          <cell r="P457" t="str">
            <v>Wydatki</v>
          </cell>
          <cell r="Q457" t="str">
            <v>Bieżący</v>
          </cell>
        </row>
        <row r="458">
          <cell r="G458" t="str">
            <v>Rozbudowa drogi wojewódzkiej nr 541 na odcinku Lubawa - Lidzbark ze zmianą przebiegu w m. Lubawa</v>
          </cell>
          <cell r="P458" t="str">
            <v>Wydatki</v>
          </cell>
          <cell r="Q458" t="str">
            <v>Bieżący</v>
          </cell>
        </row>
        <row r="459">
          <cell r="G459" t="str">
            <v>Rozbudowa drogi wojewódzkiej nr 541 na odcinku Lubawa - Lidzbark ze zmianą przebiegu w m. Lubawa</v>
          </cell>
          <cell r="P459" t="str">
            <v>Wydatki</v>
          </cell>
          <cell r="Q459" t="str">
            <v>Bieżący</v>
          </cell>
        </row>
        <row r="460">
          <cell r="G460" t="str">
            <v>Rozbudowa drogi wojewódzkiej nr 541 na odcinku Lubawa - Lidzbark ze zmianą przebiegu w m. Lubawa</v>
          </cell>
          <cell r="P460" t="str">
            <v>Wydatki</v>
          </cell>
          <cell r="Q460" t="str">
            <v>Majątkowy</v>
          </cell>
        </row>
        <row r="461">
          <cell r="G461" t="str">
            <v>Rozbudowa drogi wojewódzkiej nr 541 na odcinku Lubawa - Lidzbark ze zmianą przebiegu w m. Lubawa</v>
          </cell>
          <cell r="P461" t="str">
            <v>Wydatki</v>
          </cell>
          <cell r="Q461" t="str">
            <v>Majątkowy</v>
          </cell>
        </row>
        <row r="462">
          <cell r="G462" t="str">
            <v>Rozbudowa drogi wojewódzkiej nr 541 na odcinku Lubawa - Lidzbark ze zmianą przebiegu w m. Lubawa</v>
          </cell>
          <cell r="P462" t="str">
            <v>Wydatki</v>
          </cell>
          <cell r="Q462" t="str">
            <v>Majątkowy</v>
          </cell>
        </row>
        <row r="463">
          <cell r="G463" t="str">
            <v>Rozbudowa drogi wojewódzkiej nr 541 na odcinku Lubawa - Lidzbark ze zmianą przebiegu w m. Lubawa</v>
          </cell>
          <cell r="P463" t="str">
            <v>Wydatki</v>
          </cell>
          <cell r="Q463" t="str">
            <v>Majątkowy</v>
          </cell>
        </row>
        <row r="464">
          <cell r="G464" t="str">
            <v>Rozbudowa drogi wojewódzkiej nr 541 na odcinku Lubawa - Lidzbark ze zmianą przebiegu w m. Lubawa</v>
          </cell>
          <cell r="P464" t="str">
            <v>Wydatki</v>
          </cell>
          <cell r="Q464" t="str">
            <v>Majątkowy</v>
          </cell>
        </row>
        <row r="465">
          <cell r="G465" t="str">
            <v>Rozbudowa drogi wojewódzkiej nr 541 na odcinku Lubawa - Lidzbark ze zmianą przebiegu w m. Lubawa</v>
          </cell>
          <cell r="P465" t="str">
            <v>Wydatki</v>
          </cell>
          <cell r="Q465" t="str">
            <v>Majątkowy</v>
          </cell>
        </row>
        <row r="466">
          <cell r="G466" t="str">
            <v>Rozbudowa drogi wojewódzkiej nr 541 na odcinku Lubawa - Lidzbark ze zmianą przebiegu w m. Lubawa</v>
          </cell>
          <cell r="P466" t="str">
            <v>Wydatki</v>
          </cell>
          <cell r="Q466" t="str">
            <v>Bieżący</v>
          </cell>
        </row>
        <row r="467">
          <cell r="G467" t="str">
            <v>Rozbudowa drogi wojewódzkiej nr 541 na odcinku Lubawa - Lidzbark ze zmianą przebiegu w m. Lubawa</v>
          </cell>
          <cell r="P467" t="str">
            <v>Wydatki</v>
          </cell>
          <cell r="Q467" t="str">
            <v>Bieżący</v>
          </cell>
        </row>
        <row r="468">
          <cell r="G468" t="str">
            <v>Rozbudowa drogi wojewódzkiej nr 541 na odcinku Lubawa - Lidzbark ze zmianą przebiegu w m. Lubawa</v>
          </cell>
          <cell r="P468" t="str">
            <v>Wydatki</v>
          </cell>
          <cell r="Q468" t="str">
            <v>Bieżący</v>
          </cell>
        </row>
        <row r="469">
          <cell r="G469" t="str">
            <v>Rozbudowa drogi wojewódzkiej nr 541 na odcinku Lubawa - Lidzbark ze zmianą przebiegu w m. Lubawa</v>
          </cell>
          <cell r="P469" t="str">
            <v>Wydatki</v>
          </cell>
          <cell r="Q469" t="str">
            <v>Bieżący</v>
          </cell>
        </row>
        <row r="470">
          <cell r="G470" t="str">
            <v>Rozbudowa drogi wojewódzkiej nr 541 na odcinku Lubawa - Lidzbark ze zmianą przebiegu w m. Lubawa</v>
          </cell>
          <cell r="P470" t="str">
            <v>Wydatki</v>
          </cell>
          <cell r="Q470" t="str">
            <v>Majątkowy</v>
          </cell>
        </row>
        <row r="471">
          <cell r="G471" t="str">
            <v>Rozbudowa drogi wojewódzkiej nr 541 na odcinku Lubawa - Lidzbark ze zmianą przebiegu w m. Lubawa</v>
          </cell>
          <cell r="P471" t="str">
            <v>Wydatki</v>
          </cell>
          <cell r="Q471" t="str">
            <v>Majątkowy</v>
          </cell>
        </row>
        <row r="472">
          <cell r="G472" t="str">
            <v>Rozbudowa drogi wojewódzkiej nr 541 na odcinku Lubawa - Lidzbark ze zmianą przebiegu w m. Lubawa</v>
          </cell>
          <cell r="P472" t="str">
            <v>Wydatki</v>
          </cell>
          <cell r="Q472" t="str">
            <v>Majątkowy</v>
          </cell>
        </row>
        <row r="473">
          <cell r="G473" t="str">
            <v>Rozbudowa drogi wojewódzkiej nr 541 na odcinku Lubawa - Lidzbark ze zmianą przebiegu w m. Lubawa</v>
          </cell>
          <cell r="P473" t="str">
            <v>Wydatki</v>
          </cell>
          <cell r="Q473" t="str">
            <v>Majątkowy</v>
          </cell>
        </row>
        <row r="474">
          <cell r="G474" t="str">
            <v>Rozbudowa drogi wojewódzkiej nr 541 na odcinku Lubawa - Lidzbark ze zmianą przebiegu w m. Lubawa</v>
          </cell>
          <cell r="P474" t="str">
            <v>Wydatki</v>
          </cell>
          <cell r="Q474" t="str">
            <v>Majątkowy</v>
          </cell>
        </row>
        <row r="475">
          <cell r="G475" t="str">
            <v>Rozbudowa drogi wojewódzkiej nr 541 na odcinku Lubawa - Lidzbark ze zmianą przebiegu w m. Lubawa</v>
          </cell>
          <cell r="P475" t="str">
            <v>Dochody</v>
          </cell>
          <cell r="Q475" t="str">
            <v>Bieżący</v>
          </cell>
        </row>
        <row r="476">
          <cell r="G476" t="str">
            <v>Rozbudowa drogi wojewódzkiej nr 541 na odcinku Lubawa - Lidzbark ze zmianą przebiegu w m. Lubawa</v>
          </cell>
          <cell r="P476" t="str">
            <v>Dochody</v>
          </cell>
          <cell r="Q476" t="str">
            <v>Bieżący</v>
          </cell>
        </row>
        <row r="477">
          <cell r="G477" t="str">
            <v>Rozbudowa drogi wojewódzkiej nr 541 na odcinku Lubawa - Lidzbark ze zmianą przebiegu w m. Lubawa</v>
          </cell>
          <cell r="P477" t="str">
            <v>Dochody</v>
          </cell>
          <cell r="Q477" t="str">
            <v>Bieżący</v>
          </cell>
        </row>
        <row r="478">
          <cell r="G478" t="str">
            <v>Rozbudowa drogi wojewódzkiej nr 541 na odcinku Lubawa - Lidzbark ze zmianą przebiegu w m. Lubawa</v>
          </cell>
          <cell r="P478" t="str">
            <v>Dochody</v>
          </cell>
          <cell r="Q478" t="str">
            <v>Bieżący</v>
          </cell>
        </row>
        <row r="479">
          <cell r="G479" t="str">
            <v>Rozbudowa drogi wojewódzkiej nr 541 na odcinku Lubawa - Lidzbark ze zmianą przebiegu w m. Lubawa</v>
          </cell>
          <cell r="P479" t="str">
            <v>Dochody</v>
          </cell>
          <cell r="Q479" t="str">
            <v>Bieżący</v>
          </cell>
        </row>
        <row r="480">
          <cell r="G480" t="str">
            <v>Rozbudowa drogi wojewódzkiej nr 541 na odcinku Lubawa - Lidzbark ze zmianą przebiegu w m. Lubawa</v>
          </cell>
          <cell r="P480" t="str">
            <v>Dochody</v>
          </cell>
          <cell r="Q480" t="str">
            <v>Bieżący</v>
          </cell>
        </row>
        <row r="481">
          <cell r="G481" t="str">
            <v>Rozbudowa drogi wojewódzkiej nr 541 na odcinku Lubawa - Lidzbark ze zmianą przebiegu w m. Lubawa</v>
          </cell>
          <cell r="P481" t="str">
            <v>Dochody</v>
          </cell>
          <cell r="Q481" t="str">
            <v>Majątkowy</v>
          </cell>
        </row>
        <row r="482">
          <cell r="G482" t="str">
            <v>Rozbudowa drogi wojewódzkiej nr 541 na odcinku Lubawa - Lidzbark ze zmianą przebiegu w m. Lubawa</v>
          </cell>
          <cell r="P482" t="str">
            <v>Dochody</v>
          </cell>
          <cell r="Q482" t="str">
            <v>Majątkowy</v>
          </cell>
        </row>
        <row r="483">
          <cell r="G483" t="str">
            <v>Rozbudowa drogi wojewódzkiej nr 541 na odcinku Lubawa - Lidzbark ze zmianą przebiegu w m. Lubawa</v>
          </cell>
          <cell r="P483" t="str">
            <v>Dochody</v>
          </cell>
          <cell r="Q483" t="str">
            <v>Majątkowy</v>
          </cell>
        </row>
        <row r="484">
          <cell r="G484" t="str">
            <v>Rozbudowa drogi wojewódzkiej nr 541 na odcinku Lubawa - Lidzbark ze zmianą przebiegu w m. Lubawa</v>
          </cell>
          <cell r="P484" t="str">
            <v>Dochody</v>
          </cell>
          <cell r="Q484" t="str">
            <v>Majątkowy</v>
          </cell>
        </row>
        <row r="485">
          <cell r="G485" t="str">
            <v>Rozbudowa drogi wojewódzkiej nr 541 na odcinku Lubawa - Lidzbark ze zmianą przebiegu w m. Lubawa</v>
          </cell>
          <cell r="P485" t="str">
            <v>Dochody</v>
          </cell>
          <cell r="Q485" t="str">
            <v>Majątkowy</v>
          </cell>
        </row>
        <row r="486">
          <cell r="G486" t="str">
            <v>Rozbudowa drogi wojewódzkiej nr 544 na odcinku Lidzbark - Działdowo z obejściem na terenie Lidzbarka</v>
          </cell>
          <cell r="P486" t="str">
            <v>Wydatki</v>
          </cell>
          <cell r="Q486" t="str">
            <v>Bieżący</v>
          </cell>
        </row>
        <row r="487">
          <cell r="G487" t="str">
            <v>Rozbudowa drogi wojewódzkiej nr 544 na odcinku Lidzbark - Działdowo z obejściem na terenie Lidzbarka</v>
          </cell>
          <cell r="P487" t="str">
            <v>Wydatki</v>
          </cell>
          <cell r="Q487" t="str">
            <v>Bieżący</v>
          </cell>
        </row>
        <row r="488">
          <cell r="G488" t="str">
            <v>Rozbudowa drogi wojewódzkiej nr 544 na odcinku Lidzbark - Działdowo z obejściem na terenie Lidzbarka</v>
          </cell>
          <cell r="P488" t="str">
            <v>Wydatki</v>
          </cell>
          <cell r="Q488" t="str">
            <v>Bieżący</v>
          </cell>
        </row>
        <row r="489">
          <cell r="G489" t="str">
            <v>Rozbudowa drogi wojewódzkiej nr 544 na odcinku Lidzbark - Działdowo z obejściem na terenie Lidzbarka</v>
          </cell>
          <cell r="P489" t="str">
            <v>Wydatki</v>
          </cell>
          <cell r="Q489" t="str">
            <v>Bieżący</v>
          </cell>
        </row>
        <row r="490">
          <cell r="G490" t="str">
            <v>Rozbudowa drogi wojewódzkiej nr 544 na odcinku Lidzbark - Działdowo z obejściem na terenie Lidzbarka</v>
          </cell>
          <cell r="P490" t="str">
            <v>Wydatki</v>
          </cell>
          <cell r="Q490" t="str">
            <v>Bieżący</v>
          </cell>
        </row>
        <row r="491">
          <cell r="G491" t="str">
            <v>Rozbudowa drogi wojewódzkiej nr 544 na odcinku Lidzbark - Działdowo z obejściem na terenie Lidzbarka</v>
          </cell>
          <cell r="P491" t="str">
            <v>Wydatki</v>
          </cell>
          <cell r="Q491" t="str">
            <v>Bieżący</v>
          </cell>
        </row>
        <row r="492">
          <cell r="G492" t="str">
            <v>Rozbudowa drogi wojewódzkiej nr 544 na odcinku Lidzbark - Działdowo z obejściem na terenie Lidzbarka</v>
          </cell>
          <cell r="P492" t="str">
            <v>Wydatki</v>
          </cell>
          <cell r="Q492" t="str">
            <v>Bieżący</v>
          </cell>
        </row>
        <row r="493">
          <cell r="G493" t="str">
            <v>Rozbudowa drogi wojewódzkiej nr 544 na odcinku Lidzbark - Działdowo z obejściem na terenie Lidzbarka</v>
          </cell>
          <cell r="P493" t="str">
            <v>Wydatki</v>
          </cell>
          <cell r="Q493" t="str">
            <v>Bieżący</v>
          </cell>
        </row>
        <row r="494">
          <cell r="G494" t="str">
            <v>Rozbudowa drogi wojewódzkiej nr 544 na odcinku Lidzbark - Działdowo z obejściem na terenie Lidzbarka</v>
          </cell>
          <cell r="P494" t="str">
            <v>Wydatki</v>
          </cell>
          <cell r="Q494" t="str">
            <v>Majątkowy</v>
          </cell>
        </row>
        <row r="495">
          <cell r="G495" t="str">
            <v>Rozbudowa drogi wojewódzkiej nr 544 na odcinku Lidzbark - Działdowo z obejściem na terenie Lidzbarka</v>
          </cell>
          <cell r="P495" t="str">
            <v>Wydatki</v>
          </cell>
          <cell r="Q495" t="str">
            <v>Majątkowy</v>
          </cell>
        </row>
        <row r="496">
          <cell r="G496" t="str">
            <v>Rozbudowa drogi wojewódzkiej nr 544 na odcinku Lidzbark - Działdowo z obejściem na terenie Lidzbarka</v>
          </cell>
          <cell r="P496" t="str">
            <v>Wydatki</v>
          </cell>
          <cell r="Q496" t="str">
            <v>Majątkowy</v>
          </cell>
        </row>
        <row r="497">
          <cell r="G497" t="str">
            <v>Rozbudowa drogi wojewódzkiej nr 544 na odcinku Lidzbark - Działdowo z obejściem na terenie Lidzbarka</v>
          </cell>
          <cell r="P497" t="str">
            <v>Wydatki</v>
          </cell>
          <cell r="Q497" t="str">
            <v>Majątkowy</v>
          </cell>
        </row>
        <row r="498">
          <cell r="G498" t="str">
            <v>Rozbudowa drogi wojewódzkiej nr 544 na odcinku Lidzbark - Działdowo z obejściem na terenie Lidzbarka</v>
          </cell>
          <cell r="P498" t="str">
            <v>Wydatki</v>
          </cell>
          <cell r="Q498" t="str">
            <v>Majątkowy</v>
          </cell>
        </row>
        <row r="499">
          <cell r="G499" t="str">
            <v>Rozbudowa drogi wojewódzkiej nr 544 na odcinku Lidzbark - Działdowo z obejściem na terenie Lidzbarka</v>
          </cell>
          <cell r="P499" t="str">
            <v>Wydatki</v>
          </cell>
          <cell r="Q499" t="str">
            <v>Majątkowy</v>
          </cell>
        </row>
        <row r="500">
          <cell r="G500" t="str">
            <v>Rozbudowa drogi wojewódzkiej nr 544 na odcinku Lidzbark - Działdowo z obejściem na terenie Lidzbarka</v>
          </cell>
          <cell r="P500" t="str">
            <v>Wydatki</v>
          </cell>
          <cell r="Q500" t="str">
            <v>Bieżący</v>
          </cell>
        </row>
        <row r="501">
          <cell r="G501" t="str">
            <v>Rozbudowa drogi wojewódzkiej nr 544 na odcinku Lidzbark - Działdowo z obejściem na terenie Lidzbarka</v>
          </cell>
          <cell r="P501" t="str">
            <v>Wydatki</v>
          </cell>
          <cell r="Q501" t="str">
            <v>Bieżący</v>
          </cell>
        </row>
        <row r="502">
          <cell r="G502" t="str">
            <v>Rozbudowa drogi wojewódzkiej nr 544 na odcinku Lidzbark - Działdowo z obejściem na terenie Lidzbarka</v>
          </cell>
          <cell r="P502" t="str">
            <v>Wydatki</v>
          </cell>
          <cell r="Q502" t="str">
            <v>Bieżący</v>
          </cell>
        </row>
        <row r="503">
          <cell r="G503" t="str">
            <v>Rozbudowa drogi wojewódzkiej nr 544 na odcinku Lidzbark - Działdowo z obejściem na terenie Lidzbarka</v>
          </cell>
          <cell r="P503" t="str">
            <v>Wydatki</v>
          </cell>
          <cell r="Q503" t="str">
            <v>Bieżący</v>
          </cell>
        </row>
        <row r="504">
          <cell r="G504" t="str">
            <v>Rozbudowa drogi wojewódzkiej nr 544 na odcinku Lidzbark - Działdowo z obejściem na terenie Lidzbarka</v>
          </cell>
          <cell r="P504" t="str">
            <v>Wydatki</v>
          </cell>
          <cell r="Q504" t="str">
            <v>Majątkowy</v>
          </cell>
        </row>
        <row r="505">
          <cell r="G505" t="str">
            <v>Rozbudowa drogi wojewódzkiej nr 544 na odcinku Lidzbark - Działdowo z obejściem na terenie Lidzbarka</v>
          </cell>
          <cell r="P505" t="str">
            <v>Wydatki</v>
          </cell>
          <cell r="Q505" t="str">
            <v>Majątkowy</v>
          </cell>
        </row>
        <row r="506">
          <cell r="G506" t="str">
            <v>Rozbudowa drogi wojewódzkiej nr 544 na odcinku Lidzbark - Działdowo z obejściem na terenie Lidzbarka</v>
          </cell>
          <cell r="P506" t="str">
            <v>Wydatki</v>
          </cell>
          <cell r="Q506" t="str">
            <v>Majątkowy</v>
          </cell>
        </row>
        <row r="507">
          <cell r="G507" t="str">
            <v>Rozbudowa drogi wojewódzkiej nr 544 na odcinku Lidzbark - Działdowo z obejściem na terenie Lidzbarka</v>
          </cell>
          <cell r="P507" t="str">
            <v>Wydatki</v>
          </cell>
          <cell r="Q507" t="str">
            <v>Majątkowy</v>
          </cell>
        </row>
        <row r="508">
          <cell r="G508" t="str">
            <v>Rozbudowa drogi wojewódzkiej nr 544 na odcinku Lidzbark - Działdowo z obejściem na terenie Lidzbarka</v>
          </cell>
          <cell r="P508" t="str">
            <v>Wydatki</v>
          </cell>
          <cell r="Q508" t="str">
            <v>Majątkowy</v>
          </cell>
        </row>
        <row r="509">
          <cell r="G509" t="str">
            <v>Rozbudowa drogi wojewódzkiej nr 544 na odcinku Lidzbark - Działdowo z obejściem na terenie Lidzbarka</v>
          </cell>
          <cell r="P509" t="str">
            <v>Wydatki</v>
          </cell>
          <cell r="Q509" t="str">
            <v>Majątkowy</v>
          </cell>
        </row>
        <row r="510">
          <cell r="G510" t="str">
            <v>Rozbudowa drogi wojewódzkiej nr 544 na odcinku Lidzbark - Działdowo z obejściem na terenie Lidzbarka</v>
          </cell>
          <cell r="P510" t="str">
            <v>Dochody</v>
          </cell>
          <cell r="Q510" t="str">
            <v>Bieżący</v>
          </cell>
        </row>
        <row r="511">
          <cell r="G511" t="str">
            <v>Rozbudowa drogi wojewódzkiej nr 544 na odcinku Lidzbark - Działdowo z obejściem na terenie Lidzbarka</v>
          </cell>
          <cell r="P511" t="str">
            <v>Dochody</v>
          </cell>
          <cell r="Q511" t="str">
            <v>Bieżący</v>
          </cell>
        </row>
        <row r="512">
          <cell r="G512" t="str">
            <v>Rozbudowa drogi wojewódzkiej nr 544 na odcinku Lidzbark - Działdowo z obejściem na terenie Lidzbarka</v>
          </cell>
          <cell r="P512" t="str">
            <v>Dochody</v>
          </cell>
          <cell r="Q512" t="str">
            <v>Bieżący</v>
          </cell>
        </row>
        <row r="513">
          <cell r="G513" t="str">
            <v>Rozbudowa drogi wojewódzkiej nr 544 na odcinku Lidzbark - Działdowo z obejściem na terenie Lidzbarka</v>
          </cell>
          <cell r="P513" t="str">
            <v>Dochody</v>
          </cell>
          <cell r="Q513" t="str">
            <v>Bieżący</v>
          </cell>
        </row>
        <row r="514">
          <cell r="G514" t="str">
            <v>Rozbudowa drogi wojewódzkiej nr 544 na odcinku Lidzbark - Działdowo z obejściem na terenie Lidzbarka</v>
          </cell>
          <cell r="P514" t="str">
            <v>Dochody</v>
          </cell>
          <cell r="Q514" t="str">
            <v>Bieżący</v>
          </cell>
        </row>
        <row r="515">
          <cell r="G515" t="str">
            <v>Rozbudowa drogi wojewódzkiej nr 544 na odcinku Lidzbark - Działdowo z obejściem na terenie Lidzbarka</v>
          </cell>
          <cell r="P515" t="str">
            <v>Dochody</v>
          </cell>
          <cell r="Q515" t="str">
            <v>Bieżący</v>
          </cell>
        </row>
        <row r="516">
          <cell r="G516" t="str">
            <v>Rozbudowa drogi wojewódzkiej nr 544 na odcinku Lidzbark - Działdowo z obejściem na terenie Lidzbarka</v>
          </cell>
          <cell r="P516" t="str">
            <v>Dochody</v>
          </cell>
          <cell r="Q516" t="str">
            <v>Majątkowy</v>
          </cell>
        </row>
        <row r="517">
          <cell r="G517" t="str">
            <v>Rozbudowa drogi wojewódzkiej nr 544 na odcinku Lidzbark - Działdowo z obejściem na terenie Lidzbarka</v>
          </cell>
          <cell r="P517" t="str">
            <v>Dochody</v>
          </cell>
          <cell r="Q517" t="str">
            <v>Majątkowy</v>
          </cell>
        </row>
        <row r="518">
          <cell r="G518" t="str">
            <v>Rozbudowa drogi wojewódzkiej nr 544 na odcinku Lidzbark - Działdowo z obejściem na terenie Lidzbarka</v>
          </cell>
          <cell r="P518" t="str">
            <v>Dochody</v>
          </cell>
          <cell r="Q518" t="str">
            <v>Majątkowy</v>
          </cell>
        </row>
        <row r="519">
          <cell r="G519" t="str">
            <v>Rozbudowa drogi wojewódzkiej nr 544 na odcinku Lidzbark - Działdowo z obejściem na terenie Lidzbarka</v>
          </cell>
          <cell r="P519" t="str">
            <v>Dochody</v>
          </cell>
          <cell r="Q519" t="str">
            <v>Majątkowy</v>
          </cell>
        </row>
        <row r="520">
          <cell r="G520" t="str">
            <v>Rozbudowa drogi wojewódzkiej nr 544 na odcinku Lidzbark - Działdowo z obejściem na terenie Lidzbarka</v>
          </cell>
          <cell r="P520" t="str">
            <v>Dochody</v>
          </cell>
          <cell r="Q520" t="str">
            <v>Majątkowy</v>
          </cell>
        </row>
        <row r="521">
          <cell r="G521" t="str">
            <v>Rozbudowa drogi wojewódzkiej nr 544 na odcinku Lidzbark - Działdowo z obejściem na terenie Lidzbarka</v>
          </cell>
          <cell r="P521" t="str">
            <v>Dochody</v>
          </cell>
          <cell r="Q521" t="str">
            <v>Majątkowy</v>
          </cell>
        </row>
        <row r="522">
          <cell r="G522" t="str">
            <v>Rozbudowa drogi wojewódzkiej nr 545 na odcinku Działdowo - Nidzica z m. Działdowo</v>
          </cell>
          <cell r="P522" t="str">
            <v>Wydatki</v>
          </cell>
          <cell r="Q522" t="str">
            <v>Bieżący</v>
          </cell>
        </row>
        <row r="523">
          <cell r="G523" t="str">
            <v>Rozbudowa drogi wojewódzkiej nr 545 na odcinku Działdowo - Nidzica z m. Działdowo</v>
          </cell>
          <cell r="P523" t="str">
            <v>Wydatki</v>
          </cell>
          <cell r="Q523" t="str">
            <v>Bieżący</v>
          </cell>
        </row>
        <row r="524">
          <cell r="G524" t="str">
            <v>Rozbudowa drogi wojewódzkiej nr 545 na odcinku Działdowo - Nidzica z m. Działdowo</v>
          </cell>
          <cell r="P524" t="str">
            <v>Wydatki</v>
          </cell>
          <cell r="Q524" t="str">
            <v>Bieżący</v>
          </cell>
        </row>
        <row r="525">
          <cell r="G525" t="str">
            <v>Rozbudowa drogi wojewódzkiej nr 545 na odcinku Działdowo - Nidzica z m. Działdowo</v>
          </cell>
          <cell r="P525" t="str">
            <v>Wydatki</v>
          </cell>
          <cell r="Q525" t="str">
            <v>Bieżący</v>
          </cell>
        </row>
        <row r="526">
          <cell r="G526" t="str">
            <v>Rozbudowa drogi wojewódzkiej nr 545 na odcinku Działdowo - Nidzica z m. Działdowo</v>
          </cell>
          <cell r="P526" t="str">
            <v>Wydatki</v>
          </cell>
          <cell r="Q526" t="str">
            <v>Bieżący</v>
          </cell>
        </row>
        <row r="527">
          <cell r="G527" t="str">
            <v>Rozbudowa drogi wojewódzkiej nr 545 na odcinku Działdowo - Nidzica z m. Działdowo</v>
          </cell>
          <cell r="P527" t="str">
            <v>Wydatki</v>
          </cell>
          <cell r="Q527" t="str">
            <v>Bieżący</v>
          </cell>
        </row>
        <row r="528">
          <cell r="G528" t="str">
            <v>Rozbudowa drogi wojewódzkiej nr 545 na odcinku Działdowo - Nidzica z m. Działdowo</v>
          </cell>
          <cell r="P528" t="str">
            <v>Wydatki</v>
          </cell>
          <cell r="Q528" t="str">
            <v>Bieżący</v>
          </cell>
        </row>
        <row r="529">
          <cell r="G529" t="str">
            <v>Rozbudowa drogi wojewódzkiej nr 545 na odcinku Działdowo - Nidzica z m. Działdowo</v>
          </cell>
          <cell r="P529" t="str">
            <v>Wydatki</v>
          </cell>
          <cell r="Q529" t="str">
            <v>Bieżący</v>
          </cell>
        </row>
        <row r="530">
          <cell r="G530" t="str">
            <v>Rozbudowa drogi wojewódzkiej nr 545 na odcinku Działdowo - Nidzica z m. Działdowo</v>
          </cell>
          <cell r="P530" t="str">
            <v>Wydatki</v>
          </cell>
          <cell r="Q530" t="str">
            <v>Majątkowy</v>
          </cell>
        </row>
        <row r="531">
          <cell r="G531" t="str">
            <v>Rozbudowa drogi wojewódzkiej nr 545 na odcinku Działdowo - Nidzica z m. Działdowo</v>
          </cell>
          <cell r="P531" t="str">
            <v>Wydatki</v>
          </cell>
          <cell r="Q531" t="str">
            <v>Majątkowy</v>
          </cell>
        </row>
        <row r="532">
          <cell r="G532" t="str">
            <v>Rozbudowa drogi wojewódzkiej nr 545 na odcinku Działdowo - Nidzica z m. Działdowo</v>
          </cell>
          <cell r="P532" t="str">
            <v>Wydatki</v>
          </cell>
          <cell r="Q532" t="str">
            <v>Majątkowy</v>
          </cell>
        </row>
        <row r="533">
          <cell r="G533" t="str">
            <v>Rozbudowa drogi wojewódzkiej nr 545 na odcinku Działdowo - Nidzica z m. Działdowo</v>
          </cell>
          <cell r="P533" t="str">
            <v>Wydatki</v>
          </cell>
          <cell r="Q533" t="str">
            <v>Majątkowy</v>
          </cell>
        </row>
        <row r="534">
          <cell r="G534" t="str">
            <v>Rozbudowa drogi wojewódzkiej nr 545 na odcinku Działdowo - Nidzica z m. Działdowo</v>
          </cell>
          <cell r="P534" t="str">
            <v>Wydatki</v>
          </cell>
          <cell r="Q534" t="str">
            <v>Majątkowy</v>
          </cell>
        </row>
        <row r="535">
          <cell r="G535" t="str">
            <v>Rozbudowa drogi wojewódzkiej nr 545 na odcinku Działdowo - Nidzica z m. Działdowo</v>
          </cell>
          <cell r="P535" t="str">
            <v>Wydatki</v>
          </cell>
          <cell r="Q535" t="str">
            <v>Majątkowy</v>
          </cell>
        </row>
        <row r="536">
          <cell r="G536" t="str">
            <v>Rozbudowa drogi wojewódzkiej nr 545 na odcinku Działdowo - Nidzica z m. Działdowo</v>
          </cell>
          <cell r="P536" t="str">
            <v>Wydatki</v>
          </cell>
          <cell r="Q536" t="str">
            <v>Bieżący</v>
          </cell>
        </row>
        <row r="537">
          <cell r="G537" t="str">
            <v>Rozbudowa drogi wojewódzkiej nr 545 na odcinku Działdowo - Nidzica z m. Działdowo</v>
          </cell>
          <cell r="P537" t="str">
            <v>Wydatki</v>
          </cell>
          <cell r="Q537" t="str">
            <v>Bieżący</v>
          </cell>
        </row>
        <row r="538">
          <cell r="G538" t="str">
            <v>Rozbudowa drogi wojewódzkiej nr 545 na odcinku Działdowo - Nidzica z m. Działdowo</v>
          </cell>
          <cell r="P538" t="str">
            <v>Wydatki</v>
          </cell>
          <cell r="Q538" t="str">
            <v>Bieżący</v>
          </cell>
        </row>
        <row r="539">
          <cell r="G539" t="str">
            <v>Rozbudowa drogi wojewódzkiej nr 545 na odcinku Działdowo - Nidzica z m. Działdowo</v>
          </cell>
          <cell r="P539" t="str">
            <v>Wydatki</v>
          </cell>
          <cell r="Q539" t="str">
            <v>Bieżący</v>
          </cell>
        </row>
        <row r="540">
          <cell r="G540" t="str">
            <v>Rozbudowa drogi wojewódzkiej nr 545 na odcinku Działdowo - Nidzica z m. Działdowo</v>
          </cell>
          <cell r="P540" t="str">
            <v>Wydatki</v>
          </cell>
          <cell r="Q540" t="str">
            <v>Majątkowy</v>
          </cell>
        </row>
        <row r="541">
          <cell r="G541" t="str">
            <v>Rozbudowa drogi wojewódzkiej nr 545 na odcinku Działdowo - Nidzica z m. Działdowo</v>
          </cell>
          <cell r="P541" t="str">
            <v>Wydatki</v>
          </cell>
          <cell r="Q541" t="str">
            <v>Majątkowy</v>
          </cell>
        </row>
        <row r="542">
          <cell r="G542" t="str">
            <v>Rozbudowa drogi wojewódzkiej nr 545 na odcinku Działdowo - Nidzica z m. Działdowo</v>
          </cell>
          <cell r="P542" t="str">
            <v>Wydatki</v>
          </cell>
          <cell r="Q542" t="str">
            <v>Majątkowy</v>
          </cell>
        </row>
        <row r="543">
          <cell r="G543" t="str">
            <v>Rozbudowa drogi wojewódzkiej nr 545 na odcinku Działdowo - Nidzica z m. Działdowo</v>
          </cell>
          <cell r="P543" t="str">
            <v>Wydatki</v>
          </cell>
          <cell r="Q543" t="str">
            <v>Majątkowy</v>
          </cell>
        </row>
        <row r="544">
          <cell r="G544" t="str">
            <v>Rozbudowa drogi wojewódzkiej nr 545 na odcinku Działdowo - Nidzica z m. Działdowo</v>
          </cell>
          <cell r="P544" t="str">
            <v>Wydatki</v>
          </cell>
          <cell r="Q544" t="str">
            <v>Majątkowy</v>
          </cell>
        </row>
        <row r="545">
          <cell r="G545" t="str">
            <v>Rozbudowa drogi wojewódzkiej nr 545 na odcinku Działdowo - Nidzica z m. Działdowo</v>
          </cell>
          <cell r="P545" t="str">
            <v>Wydatki</v>
          </cell>
          <cell r="Q545" t="str">
            <v>Majątkowy</v>
          </cell>
        </row>
        <row r="546">
          <cell r="G546" t="str">
            <v>Rozbudowa drogi wojewódzkiej nr 545 na odcinku Działdowo - Nidzica z m. Działdowo</v>
          </cell>
          <cell r="P546" t="str">
            <v>Dochody</v>
          </cell>
          <cell r="Q546" t="str">
            <v>Bieżący</v>
          </cell>
        </row>
        <row r="547">
          <cell r="G547" t="str">
            <v>Rozbudowa drogi wojewódzkiej nr 545 na odcinku Działdowo - Nidzica z m. Działdowo</v>
          </cell>
          <cell r="P547" t="str">
            <v>Dochody</v>
          </cell>
          <cell r="Q547" t="str">
            <v>Bieżący</v>
          </cell>
        </row>
        <row r="548">
          <cell r="G548" t="str">
            <v>Rozbudowa drogi wojewódzkiej nr 545 na odcinku Działdowo - Nidzica z m. Działdowo</v>
          </cell>
          <cell r="P548" t="str">
            <v>Dochody</v>
          </cell>
          <cell r="Q548" t="str">
            <v>Bieżący</v>
          </cell>
        </row>
        <row r="549">
          <cell r="G549" t="str">
            <v>Rozbudowa drogi wojewódzkiej nr 545 na odcinku Działdowo - Nidzica z m. Działdowo</v>
          </cell>
          <cell r="P549" t="str">
            <v>Dochody</v>
          </cell>
          <cell r="Q549" t="str">
            <v>Bieżący</v>
          </cell>
        </row>
        <row r="550">
          <cell r="G550" t="str">
            <v>Rozbudowa drogi wojewódzkiej nr 545 na odcinku Działdowo - Nidzica z m. Działdowo</v>
          </cell>
          <cell r="P550" t="str">
            <v>Dochody</v>
          </cell>
          <cell r="Q550" t="str">
            <v>Bieżący</v>
          </cell>
        </row>
        <row r="551">
          <cell r="G551" t="str">
            <v>Rozbudowa drogi wojewódzkiej nr 545 na odcinku Działdowo - Nidzica z m. Działdowo</v>
          </cell>
          <cell r="P551" t="str">
            <v>Dochody</v>
          </cell>
          <cell r="Q551" t="str">
            <v>Bieżący</v>
          </cell>
        </row>
        <row r="552">
          <cell r="G552" t="str">
            <v>Rozbudowa drogi wojewódzkiej nr 545 na odcinku Działdowo - Nidzica z m. Działdowo</v>
          </cell>
          <cell r="P552" t="str">
            <v>Dochody</v>
          </cell>
          <cell r="Q552" t="str">
            <v>Majątkowy</v>
          </cell>
        </row>
        <row r="553">
          <cell r="G553" t="str">
            <v>Rozbudowa drogi wojewódzkiej nr 545 na odcinku Działdowo - Nidzica z m. Działdowo</v>
          </cell>
          <cell r="P553" t="str">
            <v>Dochody</v>
          </cell>
          <cell r="Q553" t="str">
            <v>Majątkowy</v>
          </cell>
        </row>
        <row r="554">
          <cell r="G554" t="str">
            <v>Rozbudowa drogi wojewódzkiej nr 545 na odcinku Działdowo - Nidzica z m. Działdowo</v>
          </cell>
          <cell r="P554" t="str">
            <v>Dochody</v>
          </cell>
          <cell r="Q554" t="str">
            <v>Majątkowy</v>
          </cell>
        </row>
        <row r="555">
          <cell r="G555" t="str">
            <v>Rozbudowa drogi wojewódzkiej nr 545 na odcinku Działdowo - Nidzica z m. Działdowo</v>
          </cell>
          <cell r="P555" t="str">
            <v>Dochody</v>
          </cell>
          <cell r="Q555" t="str">
            <v>Majątkowy</v>
          </cell>
        </row>
        <row r="556">
          <cell r="G556" t="str">
            <v>Rozbudowa drogi wojewódzkiej nr 545 na odcinku Działdowo - Nidzica z m. Działdowo</v>
          </cell>
          <cell r="P556" t="str">
            <v>Dochody</v>
          </cell>
          <cell r="Q556" t="str">
            <v>Majątkowy</v>
          </cell>
        </row>
        <row r="557">
          <cell r="G557" t="str">
            <v>Rozbudowa drogi wojewódzkiej nr 545 na odcinku Działdowo - Nidzica z m. Działdowo</v>
          </cell>
          <cell r="P557" t="str">
            <v>Dochody</v>
          </cell>
          <cell r="Q557" t="str">
            <v>Majątkowy</v>
          </cell>
        </row>
        <row r="558">
          <cell r="G558" t="str">
            <v>Rozbudowa dróg wojewódzkich nr 545 i 604 z przebudową 2 skrzyżowań w m. Nidzica wraz ze wschodnim wylotem drogi nr 604</v>
          </cell>
          <cell r="P558" t="str">
            <v>Wydatki</v>
          </cell>
          <cell r="Q558" t="str">
            <v>Bieżący</v>
          </cell>
        </row>
        <row r="559">
          <cell r="G559" t="str">
            <v>Rozbudowa dróg wojewódzkich nr 545 i 604 z przebudową 2 skrzyżowań w m. Nidzica wraz ze wschodnim wylotem drogi nr 604</v>
          </cell>
          <cell r="P559" t="str">
            <v>Wydatki</v>
          </cell>
          <cell r="Q559" t="str">
            <v>Bieżący</v>
          </cell>
        </row>
        <row r="560">
          <cell r="G560" t="str">
            <v>Rozbudowa dróg wojewódzkich nr 545 i 604 z przebudową 2 skrzyżowań w m. Nidzica wraz ze wschodnim wylotem drogi nr 604</v>
          </cell>
          <cell r="P560" t="str">
            <v>Wydatki</v>
          </cell>
          <cell r="Q560" t="str">
            <v>Bieżący</v>
          </cell>
        </row>
        <row r="561">
          <cell r="G561" t="str">
            <v>Rozbudowa dróg wojewódzkich nr 545 i 604 z przebudową 2 skrzyżowań w m. Nidzica wraz ze wschodnim wylotem drogi nr 604</v>
          </cell>
          <cell r="P561" t="str">
            <v>Wydatki</v>
          </cell>
          <cell r="Q561" t="str">
            <v>Bieżący</v>
          </cell>
        </row>
        <row r="562">
          <cell r="G562" t="str">
            <v>Rozbudowa dróg wojewódzkich nr 545 i 604 z przebudową 2 skrzyżowań w m. Nidzica wraz ze wschodnim wylotem drogi nr 604</v>
          </cell>
          <cell r="P562" t="str">
            <v>Wydatki</v>
          </cell>
          <cell r="Q562" t="str">
            <v>Bieżący</v>
          </cell>
        </row>
        <row r="563">
          <cell r="G563" t="str">
            <v>Rozbudowa dróg wojewódzkich nr 545 i 604 z przebudową 2 skrzyżowań w m. Nidzica wraz ze wschodnim wylotem drogi nr 604</v>
          </cell>
          <cell r="P563" t="str">
            <v>Wydatki</v>
          </cell>
          <cell r="Q563" t="str">
            <v>Bieżący</v>
          </cell>
        </row>
        <row r="564">
          <cell r="G564" t="str">
            <v>Rozbudowa dróg wojewódzkich nr 545 i 604 z przebudową 2 skrzyżowań w m. Nidzica wraz ze wschodnim wylotem drogi nr 604</v>
          </cell>
          <cell r="P564" t="str">
            <v>Wydatki</v>
          </cell>
          <cell r="Q564" t="str">
            <v>Bieżący</v>
          </cell>
        </row>
        <row r="565">
          <cell r="G565" t="str">
            <v>Rozbudowa dróg wojewódzkich nr 545 i 604 z przebudową 2 skrzyżowań w m. Nidzica wraz ze wschodnim wylotem drogi nr 604</v>
          </cell>
          <cell r="P565" t="str">
            <v>Wydatki</v>
          </cell>
          <cell r="Q565" t="str">
            <v>Bieżący</v>
          </cell>
        </row>
        <row r="566">
          <cell r="G566" t="str">
            <v>Rozbudowa dróg wojewódzkich nr 545 i 604 z przebudową 2 skrzyżowań w m. Nidzica wraz ze wschodnim wylotem drogi nr 604</v>
          </cell>
          <cell r="P566" t="str">
            <v>Wydatki</v>
          </cell>
          <cell r="Q566" t="str">
            <v>Majątkowy</v>
          </cell>
        </row>
        <row r="567">
          <cell r="G567" t="str">
            <v>Rozbudowa dróg wojewódzkich nr 545 i 604 z przebudową 2 skrzyżowań w m. Nidzica wraz ze wschodnim wylotem drogi nr 604</v>
          </cell>
          <cell r="P567" t="str">
            <v>Wydatki</v>
          </cell>
          <cell r="Q567" t="str">
            <v>Majątkowy</v>
          </cell>
        </row>
        <row r="568">
          <cell r="G568" t="str">
            <v>Rozbudowa dróg wojewódzkich nr 545 i 604 z przebudową 2 skrzyżowań w m. Nidzica wraz ze wschodnim wylotem drogi nr 604</v>
          </cell>
          <cell r="P568" t="str">
            <v>Wydatki</v>
          </cell>
          <cell r="Q568" t="str">
            <v>Majątkowy</v>
          </cell>
        </row>
        <row r="569">
          <cell r="G569" t="str">
            <v>Rozbudowa dróg wojewódzkich nr 545 i 604 z przebudową 2 skrzyżowań w m. Nidzica wraz ze wschodnim wylotem drogi nr 604</v>
          </cell>
          <cell r="P569" t="str">
            <v>Wydatki</v>
          </cell>
          <cell r="Q569" t="str">
            <v>Majątkowy</v>
          </cell>
        </row>
        <row r="570">
          <cell r="G570" t="str">
            <v>Rozbudowa dróg wojewódzkich nr 545 i 604 z przebudową 2 skrzyżowań w m. Nidzica wraz ze wschodnim wylotem drogi nr 604</v>
          </cell>
          <cell r="P570" t="str">
            <v>Wydatki</v>
          </cell>
          <cell r="Q570" t="str">
            <v>Majątkowy</v>
          </cell>
        </row>
        <row r="571">
          <cell r="G571" t="str">
            <v>Rozbudowa dróg wojewódzkich nr 545 i 604 z przebudową 2 skrzyżowań w m. Nidzica wraz ze wschodnim wylotem drogi nr 604</v>
          </cell>
          <cell r="P571" t="str">
            <v>Wydatki</v>
          </cell>
          <cell r="Q571" t="str">
            <v>Majątkowy</v>
          </cell>
        </row>
        <row r="572">
          <cell r="G572" t="str">
            <v>Rozbudowa dróg wojewódzkich nr 545 i 604 z przebudową 2 skrzyżowań w m. Nidzica wraz ze wschodnim wylotem drogi nr 604</v>
          </cell>
          <cell r="K572">
            <v>313289</v>
          </cell>
          <cell r="P572" t="str">
            <v>Wydatki</v>
          </cell>
          <cell r="Q572" t="str">
            <v>Majątkowy</v>
          </cell>
        </row>
        <row r="573">
          <cell r="G573" t="str">
            <v>Rozbudowa dróg wojewódzkich nr 545 i 604 z przebudową 2 skrzyżowań w m. Nidzica wraz ze wschodnim wylotem drogi nr 604</v>
          </cell>
          <cell r="P573" t="str">
            <v>Wydatki</v>
          </cell>
          <cell r="Q573" t="str">
            <v>Majątkowy</v>
          </cell>
        </row>
        <row r="574">
          <cell r="G574" t="str">
            <v>Rozbudowa dróg wojewódzkich nr 545 i 604 z przebudową 2 skrzyżowań w m. Nidzica wraz ze wschodnim wylotem drogi nr 604</v>
          </cell>
          <cell r="P574" t="str">
            <v>Wydatki</v>
          </cell>
          <cell r="Q574" t="str">
            <v>Majątkowy</v>
          </cell>
        </row>
        <row r="575">
          <cell r="G575" t="str">
            <v>Rozbudowa dróg wojewódzkich nr 545 i 604 z przebudową 2 skrzyżowań w m. Nidzica wraz ze wschodnim wylotem drogi nr 604</v>
          </cell>
          <cell r="P575" t="str">
            <v>Wydatki</v>
          </cell>
          <cell r="Q575" t="str">
            <v>Majątkowy</v>
          </cell>
        </row>
        <row r="576">
          <cell r="G576" t="str">
            <v>Rozbudowa dróg wojewódzkich nr 545 i 604 z przebudową 2 skrzyżowań w m. Nidzica wraz ze wschodnim wylotem drogi nr 604</v>
          </cell>
          <cell r="P576" t="str">
            <v>Wydatki</v>
          </cell>
          <cell r="Q576" t="str">
            <v>Majątkowy</v>
          </cell>
        </row>
        <row r="577">
          <cell r="G577" t="str">
            <v>Rozbudowa dróg wojewódzkich nr 545 i 604 z przebudową 2 skrzyżowań w m. Nidzica wraz ze wschodnim wylotem drogi nr 604</v>
          </cell>
          <cell r="P577" t="str">
            <v>Wydatki</v>
          </cell>
          <cell r="Q577" t="str">
            <v>Majątkowy</v>
          </cell>
        </row>
        <row r="578">
          <cell r="G578" t="str">
            <v>Rozbudowa dróg wojewódzkich nr 545 i 604 z przebudową 2 skrzyżowań w m. Nidzica wraz ze wschodnim wylotem drogi nr 604</v>
          </cell>
          <cell r="P578" t="str">
            <v>Wydatki</v>
          </cell>
          <cell r="Q578" t="str">
            <v>Bieżący</v>
          </cell>
        </row>
        <row r="579">
          <cell r="G579" t="str">
            <v>Rozbudowa dróg wojewódzkich nr 545 i 604 z przebudową 2 skrzyżowań w m. Nidzica wraz ze wschodnim wylotem drogi nr 604</v>
          </cell>
          <cell r="P579" t="str">
            <v>Wydatki</v>
          </cell>
          <cell r="Q579" t="str">
            <v>Bieżący</v>
          </cell>
        </row>
        <row r="580">
          <cell r="G580" t="str">
            <v>Rozbudowa dróg wojewódzkich nr 545 i 604 z przebudową 2 skrzyżowań w m. Nidzica wraz ze wschodnim wylotem drogi nr 604</v>
          </cell>
          <cell r="P580" t="str">
            <v>Wydatki</v>
          </cell>
          <cell r="Q580" t="str">
            <v>Bieżący</v>
          </cell>
        </row>
        <row r="581">
          <cell r="G581" t="str">
            <v>Rozbudowa dróg wojewódzkich nr 545 i 604 z przebudową 2 skrzyżowań w m. Nidzica wraz ze wschodnim wylotem drogi nr 604</v>
          </cell>
          <cell r="P581" t="str">
            <v>Wydatki</v>
          </cell>
          <cell r="Q581" t="str">
            <v>Bieżący</v>
          </cell>
        </row>
        <row r="582">
          <cell r="G582" t="str">
            <v>Rozbudowa dróg wojewódzkich nr 545 i 604 z przebudową 2 skrzyżowań w m. Nidzica wraz ze wschodnim wylotem drogi nr 604</v>
          </cell>
          <cell r="P582" t="str">
            <v>Wydatki</v>
          </cell>
          <cell r="Q582" t="str">
            <v>Majątkowy</v>
          </cell>
        </row>
        <row r="583">
          <cell r="G583" t="str">
            <v>Rozbudowa dróg wojewódzkich nr 545 i 604 z przebudową 2 skrzyżowań w m. Nidzica wraz ze wschodnim wylotem drogi nr 604</v>
          </cell>
          <cell r="P583" t="str">
            <v>Wydatki</v>
          </cell>
          <cell r="Q583" t="str">
            <v>Majątkowy</v>
          </cell>
        </row>
        <row r="584">
          <cell r="G584" t="str">
            <v>Rozbudowa dróg wojewódzkich nr 545 i 604 z przebudową 2 skrzyżowań w m. Nidzica wraz ze wschodnim wylotem drogi nr 604</v>
          </cell>
          <cell r="P584" t="str">
            <v>Wydatki</v>
          </cell>
          <cell r="Q584" t="str">
            <v>Majątkowy</v>
          </cell>
        </row>
        <row r="585">
          <cell r="G585" t="str">
            <v>Rozbudowa dróg wojewódzkich nr 545 i 604 z przebudową 2 skrzyżowań w m. Nidzica wraz ze wschodnim wylotem drogi nr 604</v>
          </cell>
          <cell r="P585" t="str">
            <v>Wydatki</v>
          </cell>
          <cell r="Q585" t="str">
            <v>Majątkowy</v>
          </cell>
        </row>
        <row r="586">
          <cell r="G586" t="str">
            <v>Rozbudowa dróg wojewódzkich nr 545 i 604 z przebudową 2 skrzyżowań w m. Nidzica wraz ze wschodnim wylotem drogi nr 604</v>
          </cell>
          <cell r="P586" t="str">
            <v>Wydatki</v>
          </cell>
          <cell r="Q586" t="str">
            <v>Majątkowy</v>
          </cell>
        </row>
        <row r="587">
          <cell r="G587" t="str">
            <v>Rozbudowa dróg wojewódzkich nr 545 i 604 z przebudową 2 skrzyżowań w m. Nidzica wraz ze wschodnim wylotem drogi nr 604</v>
          </cell>
          <cell r="P587" t="str">
            <v>Wydatki</v>
          </cell>
          <cell r="Q587" t="str">
            <v>Majątkowy</v>
          </cell>
        </row>
        <row r="588">
          <cell r="G588" t="str">
            <v>Rozbudowa dróg wojewódzkich nr 545 i 604 z przebudową 2 skrzyżowań w m. Nidzica wraz ze wschodnim wylotem drogi nr 604</v>
          </cell>
          <cell r="P588" t="str">
            <v>Dochody</v>
          </cell>
          <cell r="Q588" t="str">
            <v>Bieżący</v>
          </cell>
        </row>
        <row r="589">
          <cell r="G589" t="str">
            <v>Rozbudowa dróg wojewódzkich nr 545 i 604 z przebudową 2 skrzyżowań w m. Nidzica wraz ze wschodnim wylotem drogi nr 604</v>
          </cell>
          <cell r="P589" t="str">
            <v>Dochody</v>
          </cell>
          <cell r="Q589" t="str">
            <v>Bieżący</v>
          </cell>
        </row>
        <row r="590">
          <cell r="G590" t="str">
            <v>Rozbudowa dróg wojewódzkich nr 545 i 604 z przebudową 2 skrzyżowań w m. Nidzica wraz ze wschodnim wylotem drogi nr 604</v>
          </cell>
          <cell r="P590" t="str">
            <v>Dochody</v>
          </cell>
          <cell r="Q590" t="str">
            <v>Bieżący</v>
          </cell>
        </row>
        <row r="591">
          <cell r="G591" t="str">
            <v>Rozbudowa dróg wojewódzkich nr 545 i 604 z przebudową 2 skrzyżowań w m. Nidzica wraz ze wschodnim wylotem drogi nr 604</v>
          </cell>
          <cell r="P591" t="str">
            <v>Dochody</v>
          </cell>
          <cell r="Q591" t="str">
            <v>Bieżący</v>
          </cell>
        </row>
        <row r="592">
          <cell r="G592" t="str">
            <v>Rozbudowa dróg wojewódzkich nr 545 i 604 z przebudową 2 skrzyżowań w m. Nidzica wraz ze wschodnim wylotem drogi nr 604</v>
          </cell>
          <cell r="P592" t="str">
            <v>Dochody</v>
          </cell>
          <cell r="Q592" t="str">
            <v>Bieżący</v>
          </cell>
        </row>
        <row r="593">
          <cell r="G593" t="str">
            <v>Rozbudowa dróg wojewódzkich nr 545 i 604 z przebudową 2 skrzyżowań w m. Nidzica wraz ze wschodnim wylotem drogi nr 604</v>
          </cell>
          <cell r="P593" t="str">
            <v>Dochody</v>
          </cell>
          <cell r="Q593" t="str">
            <v>Bieżący</v>
          </cell>
        </row>
        <row r="594">
          <cell r="G594" t="str">
            <v>Rozbudowa dróg wojewódzkich nr 545 i 604 z przebudową 2 skrzyżowań w m. Nidzica wraz ze wschodnim wylotem drogi nr 604</v>
          </cell>
          <cell r="P594" t="str">
            <v>Dochody</v>
          </cell>
          <cell r="Q594" t="str">
            <v>Majątkowy</v>
          </cell>
        </row>
        <row r="595">
          <cell r="G595" t="str">
            <v>Rozbudowa dróg wojewódzkich nr 545 i 604 z przebudową 2 skrzyżowań w m. Nidzica wraz ze wschodnim wylotem drogi nr 604</v>
          </cell>
          <cell r="P595" t="str">
            <v>Dochody</v>
          </cell>
          <cell r="Q595" t="str">
            <v>Majątkowy</v>
          </cell>
        </row>
        <row r="596">
          <cell r="G596" t="str">
            <v>Rozbudowa dróg wojewódzkich nr 545 i 604 z przebudową 2 skrzyżowań w m. Nidzica wraz ze wschodnim wylotem drogi nr 604</v>
          </cell>
          <cell r="P596" t="str">
            <v>Dochody</v>
          </cell>
          <cell r="Q596" t="str">
            <v>Majątkowy</v>
          </cell>
        </row>
        <row r="597">
          <cell r="G597" t="str">
            <v>Rozbudowa dróg wojewódzkich nr 545 i 604 z przebudową 2 skrzyżowań w m. Nidzica wraz ze wschodnim wylotem drogi nr 604</v>
          </cell>
          <cell r="P597" t="str">
            <v>Dochody</v>
          </cell>
          <cell r="Q597" t="str">
            <v>Majątkowy</v>
          </cell>
        </row>
        <row r="598">
          <cell r="G598" t="str">
            <v>Rozbudowa dróg wojewódzkich nr 545 i 604 z przebudową 2 skrzyżowań w m. Nidzica wraz ze wschodnim wylotem drogi nr 604</v>
          </cell>
          <cell r="P598" t="str">
            <v>Dochody</v>
          </cell>
          <cell r="Q598" t="str">
            <v>Majątkowy</v>
          </cell>
        </row>
        <row r="599">
          <cell r="G599" t="str">
            <v>Rozbudowa dróg wojewódzkich nr 545 i 604 z przebudową 2 skrzyżowań w m. Nidzica wraz ze wschodnim wylotem drogi nr 604</v>
          </cell>
          <cell r="P599" t="str">
            <v>Dochody</v>
          </cell>
          <cell r="Q599" t="str">
            <v>Majątkowy</v>
          </cell>
        </row>
        <row r="600">
          <cell r="G600" t="str">
            <v>Rozbudowa drogi wojewódzkiej nr 526 na odcinku Śliwica - Kąty 2,4 km z przebudową mostu</v>
          </cell>
          <cell r="P600" t="str">
            <v>Wydatki</v>
          </cell>
          <cell r="Q600" t="str">
            <v>Bieżący</v>
          </cell>
        </row>
        <row r="601">
          <cell r="G601" t="str">
            <v>Rozbudowa drogi wojewódzkiej nr 526 na odcinku Śliwica - Kąty 2,4 km z przebudową mostu</v>
          </cell>
          <cell r="P601" t="str">
            <v>Wydatki</v>
          </cell>
          <cell r="Q601" t="str">
            <v>Bieżący</v>
          </cell>
        </row>
        <row r="602">
          <cell r="G602" t="str">
            <v>Rozbudowa drogi wojewódzkiej nr 526 na odcinku Śliwica - Kąty 2,4 km z przebudową mostu</v>
          </cell>
          <cell r="P602" t="str">
            <v>Wydatki</v>
          </cell>
          <cell r="Q602" t="str">
            <v>Bieżący</v>
          </cell>
        </row>
        <row r="603">
          <cell r="G603" t="str">
            <v>Rozbudowa drogi wojewódzkiej nr 526 na odcinku Śliwica - Kąty 2,4 km z przebudową mostu</v>
          </cell>
          <cell r="P603" t="str">
            <v>Wydatki</v>
          </cell>
          <cell r="Q603" t="str">
            <v>Bieżący</v>
          </cell>
        </row>
        <row r="604">
          <cell r="G604" t="str">
            <v>Rozbudowa drogi wojewódzkiej nr 526 na odcinku Śliwica - Kąty 2,4 km z przebudową mostu</v>
          </cell>
          <cell r="P604" t="str">
            <v>Wydatki</v>
          </cell>
          <cell r="Q604" t="str">
            <v>Bieżący</v>
          </cell>
        </row>
        <row r="605">
          <cell r="G605" t="str">
            <v>Rozbudowa drogi wojewódzkiej nr 526 na odcinku Śliwica - Kąty 2,4 km z przebudową mostu</v>
          </cell>
          <cell r="P605" t="str">
            <v>Wydatki</v>
          </cell>
          <cell r="Q605" t="str">
            <v>Bieżący</v>
          </cell>
        </row>
        <row r="606">
          <cell r="G606" t="str">
            <v>Rozbudowa drogi wojewódzkiej nr 526 na odcinku Śliwica - Kąty 2,4 km z przebudową mostu</v>
          </cell>
          <cell r="P606" t="str">
            <v>Wydatki</v>
          </cell>
          <cell r="Q606" t="str">
            <v>Bieżący</v>
          </cell>
        </row>
        <row r="607">
          <cell r="G607" t="str">
            <v>Rozbudowa drogi wojewódzkiej nr 526 na odcinku Śliwica - Kąty 2,4 km z przebudową mostu</v>
          </cell>
          <cell r="P607" t="str">
            <v>Wydatki</v>
          </cell>
          <cell r="Q607" t="str">
            <v>Bieżący</v>
          </cell>
        </row>
        <row r="608">
          <cell r="G608" t="str">
            <v>Rozbudowa drogi wojewódzkiej nr 526 na odcinku Śliwica - Kąty 2,4 km z przebudową mostu</v>
          </cell>
          <cell r="P608" t="str">
            <v>Wydatki</v>
          </cell>
          <cell r="Q608" t="str">
            <v>Bieżący</v>
          </cell>
        </row>
        <row r="609">
          <cell r="G609" t="str">
            <v>Rozbudowa drogi wojewódzkiej nr 526 na odcinku Śliwica - Kąty 2,4 km z przebudową mostu</v>
          </cell>
          <cell r="P609" t="str">
            <v>Wydatki</v>
          </cell>
          <cell r="Q609" t="str">
            <v>Bieżący</v>
          </cell>
        </row>
        <row r="610">
          <cell r="G610" t="str">
            <v>Rozbudowa drogi wojewódzkiej nr 526 na odcinku Śliwica - Kąty 2,4 km z przebudową mostu</v>
          </cell>
          <cell r="P610" t="str">
            <v>Wydatki</v>
          </cell>
          <cell r="Q610" t="str">
            <v>Bieżący</v>
          </cell>
        </row>
        <row r="611">
          <cell r="G611" t="str">
            <v>Rozbudowa drogi wojewódzkiej nr 526 na odcinku Śliwica - Kąty 2,4 km z przebudową mostu</v>
          </cell>
          <cell r="P611" t="str">
            <v>Wydatki</v>
          </cell>
          <cell r="Q611" t="str">
            <v>Bieżący</v>
          </cell>
        </row>
        <row r="612">
          <cell r="G612" t="str">
            <v>Rozbudowa drogi wojewódzkiej nr 526 na odcinku Śliwica - Kąty 2,4 km z przebudową mostu</v>
          </cell>
          <cell r="K612">
            <v>462</v>
          </cell>
          <cell r="P612" t="str">
            <v>Wydatki</v>
          </cell>
          <cell r="Q612" t="str">
            <v>Majątkowy</v>
          </cell>
        </row>
        <row r="613">
          <cell r="G613" t="str">
            <v>Rozbudowa drogi wojewódzkiej nr 526 na odcinku Śliwica - Kąty 2,4 km z przebudową mostu</v>
          </cell>
          <cell r="P613" t="str">
            <v>Wydatki</v>
          </cell>
          <cell r="Q613" t="str">
            <v>Majątkowy</v>
          </cell>
        </row>
        <row r="614">
          <cell r="G614" t="str">
            <v>Rozbudowa drogi wojewódzkiej nr 526 na odcinku Śliwica - Kąty 2,4 km z przebudową mostu</v>
          </cell>
          <cell r="P614" t="str">
            <v>Wydatki</v>
          </cell>
          <cell r="Q614" t="str">
            <v>Majątkowy</v>
          </cell>
        </row>
        <row r="615">
          <cell r="G615" t="str">
            <v>Rozbudowa drogi wojewódzkiej nr 526 na odcinku Śliwica - Kąty 2,4 km z przebudową mostu</v>
          </cell>
          <cell r="P615" t="str">
            <v>Wydatki</v>
          </cell>
          <cell r="Q615" t="str">
            <v>Majątkowy</v>
          </cell>
        </row>
        <row r="616">
          <cell r="G616" t="str">
            <v>Rozbudowa drogi wojewódzkiej nr 526 na odcinku Śliwica - Kąty 2,4 km z przebudową mostu</v>
          </cell>
          <cell r="K616">
            <v>1081815</v>
          </cell>
          <cell r="P616" t="str">
            <v>Wydatki</v>
          </cell>
          <cell r="Q616" t="str">
            <v>Majątkowy</v>
          </cell>
        </row>
        <row r="617">
          <cell r="G617" t="str">
            <v>Rozbudowa drogi wojewódzkiej nr 526 na odcinku Śliwica - Kąty 2,4 km z przebudową mostu</v>
          </cell>
          <cell r="P617" t="str">
            <v>Wydatki</v>
          </cell>
          <cell r="Q617" t="str">
            <v>Majątkowy</v>
          </cell>
        </row>
        <row r="618">
          <cell r="G618" t="str">
            <v>Rozbudowa drogi wojewódzkiej nr 526 na odcinku Śliwica - Kąty 2,4 km z przebudową mostu</v>
          </cell>
          <cell r="P618" t="str">
            <v>Wydatki</v>
          </cell>
          <cell r="Q618" t="str">
            <v>Majątkowy</v>
          </cell>
        </row>
        <row r="619">
          <cell r="G619" t="str">
            <v>Rozbudowa drogi wojewódzkiej nr 526 na odcinku Śliwica - Kąty 2,4 km z przebudową mostu</v>
          </cell>
          <cell r="P619" t="str">
            <v>Wydatki</v>
          </cell>
          <cell r="Q619" t="str">
            <v>Majątkowy</v>
          </cell>
        </row>
        <row r="620">
          <cell r="G620" t="str">
            <v>Rozbudowa drogi wojewódzkiej nr 526 na odcinku Śliwica - Kąty 2,4 km z przebudową mostu</v>
          </cell>
          <cell r="P620" t="str">
            <v>Dochody</v>
          </cell>
          <cell r="Q620" t="str">
            <v>Bieżący</v>
          </cell>
        </row>
        <row r="621">
          <cell r="G621" t="str">
            <v>Rozbudowa drogi wojewódzkiej nr 526 na odcinku Śliwica - Kąty 2,4 km z przebudową mostu</v>
          </cell>
          <cell r="P621" t="str">
            <v>Dochody</v>
          </cell>
          <cell r="Q621" t="str">
            <v>Bieżący</v>
          </cell>
        </row>
        <row r="622">
          <cell r="G622" t="str">
            <v>Rozbudowa drogi wojewódzkiej nr 526 na odcinku Śliwica - Kąty 2,4 km z przebudową mostu</v>
          </cell>
          <cell r="P622" t="str">
            <v>Dochody</v>
          </cell>
          <cell r="Q622" t="str">
            <v>Bieżący</v>
          </cell>
        </row>
        <row r="623">
          <cell r="G623" t="str">
            <v>Rozbudowa drogi wojewódzkiej nr 526 na odcinku Śliwica - Kąty 2,4 km z przebudową mostu</v>
          </cell>
          <cell r="P623" t="str">
            <v>Dochody</v>
          </cell>
          <cell r="Q623" t="str">
            <v>Bieżący</v>
          </cell>
        </row>
        <row r="624">
          <cell r="G624" t="str">
            <v>Rozbudowa drogi wojewódzkiej nr 526 na odcinku Śliwica - Kąty 2,4 km z przebudową mostu</v>
          </cell>
          <cell r="P624" t="str">
            <v>Dochody</v>
          </cell>
          <cell r="Q624" t="str">
            <v>Majątkowy</v>
          </cell>
        </row>
        <row r="625">
          <cell r="G625" t="str">
            <v>Rozbudowa drogi wojewódzkiej nr 526 na odcinku Śliwica - Kąty 2,4 km z przebudową mostu</v>
          </cell>
          <cell r="P625" t="str">
            <v>Dochody</v>
          </cell>
          <cell r="Q625" t="str">
            <v>Majątkowy</v>
          </cell>
        </row>
        <row r="626">
          <cell r="G626" t="str">
            <v>Rozbudowa drogi wojewódzkiej nr 526 na odcinku Śliwica - Kąty 2,4 km z przebudową mostu</v>
          </cell>
          <cell r="P626" t="str">
            <v>Dochody</v>
          </cell>
          <cell r="Q626" t="str">
            <v>Majątkowy</v>
          </cell>
        </row>
        <row r="627">
          <cell r="G627" t="str">
            <v>Rozbudowa drogi wojewódzkiej nr 526 na odcinku Śliwica - Kąty 2,4 km z przebudową mostu</v>
          </cell>
          <cell r="P627" t="str">
            <v>Dochody</v>
          </cell>
          <cell r="Q627" t="str">
            <v>Majątkowy</v>
          </cell>
        </row>
        <row r="628">
          <cell r="G628" t="str">
            <v>Rozbudowa drogi wojewódzkiej nr 527 na odcinku Rychliki - Jelonki wraz z infrastrukturą towarzyszącą</v>
          </cell>
          <cell r="P628" t="str">
            <v>Wydatki</v>
          </cell>
          <cell r="Q628" t="str">
            <v>Bieżący</v>
          </cell>
        </row>
        <row r="629">
          <cell r="G629" t="str">
            <v>Rozbudowa drogi wojewódzkiej nr 527 na odcinku Rychliki - Jelonki wraz z infrastrukturą towarzyszącą</v>
          </cell>
          <cell r="P629" t="str">
            <v>Wydatki</v>
          </cell>
          <cell r="Q629" t="str">
            <v>Bieżący</v>
          </cell>
        </row>
        <row r="630">
          <cell r="G630" t="str">
            <v>Rozbudowa drogi wojewódzkiej nr 527 na odcinku Rychliki - Jelonki wraz z infrastrukturą towarzyszącą</v>
          </cell>
          <cell r="P630" t="str">
            <v>Wydatki</v>
          </cell>
          <cell r="Q630" t="str">
            <v>Bieżący</v>
          </cell>
        </row>
        <row r="631">
          <cell r="G631" t="str">
            <v>Rozbudowa drogi wojewódzkiej nr 527 na odcinku Rychliki - Jelonki wraz z infrastrukturą towarzyszącą</v>
          </cell>
          <cell r="P631" t="str">
            <v>Wydatki</v>
          </cell>
          <cell r="Q631" t="str">
            <v>Bieżący</v>
          </cell>
        </row>
        <row r="632">
          <cell r="G632" t="str">
            <v>Rozbudowa drogi wojewódzkiej nr 527 na odcinku Rychliki - Jelonki wraz z infrastrukturą towarzyszącą</v>
          </cell>
          <cell r="P632" t="str">
            <v>Wydatki</v>
          </cell>
          <cell r="Q632" t="str">
            <v>Bieżący</v>
          </cell>
        </row>
        <row r="633">
          <cell r="G633" t="str">
            <v>Rozbudowa drogi wojewódzkiej nr 527 na odcinku Rychliki - Jelonki wraz z infrastrukturą towarzyszącą</v>
          </cell>
          <cell r="P633" t="str">
            <v>Wydatki</v>
          </cell>
          <cell r="Q633" t="str">
            <v>Bieżący</v>
          </cell>
        </row>
        <row r="634">
          <cell r="G634" t="str">
            <v>Rozbudowa drogi wojewódzkiej nr 527 na odcinku Rychliki - Jelonki wraz z infrastrukturą towarzyszącą</v>
          </cell>
          <cell r="P634" t="str">
            <v>Wydatki</v>
          </cell>
          <cell r="Q634" t="str">
            <v>Bieżący</v>
          </cell>
        </row>
        <row r="635">
          <cell r="G635" t="str">
            <v>Rozbudowa drogi wojewódzkiej nr 527 na odcinku Rychliki - Jelonki wraz z infrastrukturą towarzyszącą</v>
          </cell>
          <cell r="P635" t="str">
            <v>Wydatki</v>
          </cell>
          <cell r="Q635" t="str">
            <v>Bieżący</v>
          </cell>
        </row>
        <row r="636">
          <cell r="G636" t="str">
            <v>Rozbudowa drogi wojewódzkiej nr 527 na odcinku Rychliki - Jelonki wraz z infrastrukturą towarzyszącą</v>
          </cell>
          <cell r="P636" t="str">
            <v>Wydatki</v>
          </cell>
          <cell r="Q636" t="str">
            <v>Majątkowy</v>
          </cell>
        </row>
        <row r="637">
          <cell r="G637" t="str">
            <v>Rozbudowa drogi wojewódzkiej nr 527 na odcinku Rychliki - Jelonki wraz z infrastrukturą towarzyszącą</v>
          </cell>
          <cell r="P637" t="str">
            <v>Wydatki</v>
          </cell>
          <cell r="Q637" t="str">
            <v>Majątkowy</v>
          </cell>
        </row>
        <row r="638">
          <cell r="G638" t="str">
            <v>Rozbudowa drogi wojewódzkiej nr 527 na odcinku Rychliki - Jelonki wraz z infrastrukturą towarzyszącą</v>
          </cell>
          <cell r="P638" t="str">
            <v>Wydatki</v>
          </cell>
          <cell r="Q638" t="str">
            <v>Majątkowy</v>
          </cell>
        </row>
        <row r="639">
          <cell r="G639" t="str">
            <v>Rozbudowa drogi wojewódzkiej nr 527 na odcinku Rychliki - Jelonki wraz z infrastrukturą towarzyszącą</v>
          </cell>
          <cell r="P639" t="str">
            <v>Wydatki</v>
          </cell>
          <cell r="Q639" t="str">
            <v>Majątkowy</v>
          </cell>
        </row>
        <row r="640">
          <cell r="G640" t="str">
            <v>Rozbudowa drogi wojewódzkiej nr 527 na odcinku Rychliki - Jelonki wraz z infrastrukturą towarzyszącą</v>
          </cell>
          <cell r="P640" t="str">
            <v>Wydatki</v>
          </cell>
          <cell r="Q640" t="str">
            <v>Majątkowy</v>
          </cell>
        </row>
        <row r="641">
          <cell r="G641" t="str">
            <v>Rozbudowa drogi wojewódzkiej nr 527 na odcinku Rychliki - Jelonki  wraz z infrastrukturą towarzyszącą</v>
          </cell>
          <cell r="K641">
            <v>369332</v>
          </cell>
          <cell r="P641" t="str">
            <v>Wydatki</v>
          </cell>
          <cell r="Q641" t="str">
            <v>Majątkowy</v>
          </cell>
        </row>
        <row r="642">
          <cell r="G642" t="str">
            <v>Rozbudowa drogi wojewódzkiej nr 527 na odcinku Rychliki - Jelonki  wraz z infrastrukturą towarzyszącą</v>
          </cell>
          <cell r="P642" t="str">
            <v>Wydatki</v>
          </cell>
          <cell r="Q642" t="str">
            <v>Majątkowy</v>
          </cell>
        </row>
        <row r="643">
          <cell r="G643" t="str">
            <v>Rozbudowa drogi wojewódzkiej nr 527 na odcinku Rychliki - Jelonki  wraz z infrastrukturą towarzyszącą</v>
          </cell>
          <cell r="P643" t="str">
            <v>Wydatki</v>
          </cell>
          <cell r="Q643" t="str">
            <v>Majątkowy</v>
          </cell>
        </row>
        <row r="644">
          <cell r="G644" t="str">
            <v>Rozbudowa drogi wojewódzkiej nr 527 na odcinku Rychliki - Jelonki  wraz z infrastrukturą towarzyszącą</v>
          </cell>
          <cell r="P644" t="str">
            <v>Wydatki</v>
          </cell>
          <cell r="Q644" t="str">
            <v>Majątkowy</v>
          </cell>
        </row>
        <row r="645">
          <cell r="G645" t="str">
            <v>Rozbudowa drogi wojewódzkiej nr 527 na odcinku Rychliki - Jelonki  wraz z infrastrukturą towarzyszącą</v>
          </cell>
          <cell r="P645" t="str">
            <v>Wydatki</v>
          </cell>
          <cell r="Q645" t="str">
            <v>Majątkowy</v>
          </cell>
        </row>
        <row r="646">
          <cell r="G646" t="str">
            <v>Rozbudowa drogi wojewódzkiej nr 527 na odcinku Rychliki - Jelonki  wraz z infrastrukturą towarzyszącą</v>
          </cell>
          <cell r="P646" t="str">
            <v>Wydatki</v>
          </cell>
          <cell r="Q646" t="str">
            <v>Majątkowy</v>
          </cell>
        </row>
        <row r="647">
          <cell r="G647" t="str">
            <v>Rozbudowa drogi wojewódzkiej nr 527 na odcinku Rychliki - Jelonki wraz z infrastrukturą towarzyszącą</v>
          </cell>
          <cell r="P647" t="str">
            <v>Wydatki</v>
          </cell>
          <cell r="Q647" t="str">
            <v>Bieżący</v>
          </cell>
        </row>
        <row r="648">
          <cell r="G648" t="str">
            <v>Rozbudowa drogi wojewódzkiej nr 527 na odcinku Rychliki - Jelonki wraz z infrastrukturą towarzyszącą</v>
          </cell>
          <cell r="P648" t="str">
            <v>Wydatki</v>
          </cell>
          <cell r="Q648" t="str">
            <v>Bieżący</v>
          </cell>
        </row>
        <row r="649">
          <cell r="G649" t="str">
            <v>Rozbudowa drogi wojewódzkiej nr 527 na odcinku Rychliki - Jelonki wraz z infrastrukturą towarzyszącą</v>
          </cell>
          <cell r="P649" t="str">
            <v>Wydatki</v>
          </cell>
          <cell r="Q649" t="str">
            <v>Bieżący</v>
          </cell>
        </row>
        <row r="650">
          <cell r="G650" t="str">
            <v>Rozbudowa drogi wojewódzkiej nr 527 na odcinku Rychliki - Jelonki wraz z infrastrukturą towarzyszącą</v>
          </cell>
          <cell r="P650" t="str">
            <v>Wydatki</v>
          </cell>
          <cell r="Q650" t="str">
            <v>Bieżący</v>
          </cell>
        </row>
        <row r="651">
          <cell r="G651" t="str">
            <v>Rozbudowa drogi wojewódzkiej nr 527 na odcinku Rychliki - Jelonki wraz z infrastrukturą towarzyszącą</v>
          </cell>
          <cell r="P651" t="str">
            <v>Wydatki</v>
          </cell>
          <cell r="Q651" t="str">
            <v>Majątkowy</v>
          </cell>
        </row>
        <row r="652">
          <cell r="G652" t="str">
            <v>Rozbudowa drogi wojewódzkiej nr 527 na odcinku Rychliki - Jelonki wraz z infrastrukturą towarzyszącą</v>
          </cell>
          <cell r="P652" t="str">
            <v>Wydatki</v>
          </cell>
          <cell r="Q652" t="str">
            <v>Majątkowy</v>
          </cell>
        </row>
        <row r="653">
          <cell r="G653" t="str">
            <v>Rozbudowa drogi wojewódzkiej nr 527 na odcinku Rychliki - Jelonki wraz z infrastrukturą towarzyszącą</v>
          </cell>
          <cell r="P653" t="str">
            <v>Wydatki</v>
          </cell>
          <cell r="Q653" t="str">
            <v>Majątkowy</v>
          </cell>
        </row>
        <row r="654">
          <cell r="G654" t="str">
            <v>Rozbudowa drogi wojewódzkiej nr 527 na odcinku Rychliki - Jelonki wraz z infrastrukturą towarzyszącą</v>
          </cell>
          <cell r="P654" t="str">
            <v>Wydatki</v>
          </cell>
          <cell r="Q654" t="str">
            <v>Majątkowy</v>
          </cell>
        </row>
        <row r="655">
          <cell r="G655" t="str">
            <v>Rozbudowa drogi wojewódzkiej nr 527 na odcinku Rychliki - Jelonki wraz z infrastrukturą towarzyszącą</v>
          </cell>
          <cell r="P655" t="str">
            <v>Wydatki</v>
          </cell>
          <cell r="Q655" t="str">
            <v>Majątkowy</v>
          </cell>
        </row>
        <row r="656">
          <cell r="G656" t="str">
            <v>Rozbudowa drogi wojewódzkiej nr 527 na odcinku Rychliki - Jelonki wraz z infrastrukturą towarzyszącą</v>
          </cell>
          <cell r="P656" t="str">
            <v>Wydatki</v>
          </cell>
          <cell r="Q656" t="str">
            <v>Majątkowy</v>
          </cell>
        </row>
        <row r="657">
          <cell r="G657" t="str">
            <v>Rozbudowa drogi wojewódzkiej nr 527 na odcinku Rychliki - Jelonki wraz z infrastrukturą towarzyszącą</v>
          </cell>
          <cell r="P657" t="str">
            <v>Dochody</v>
          </cell>
          <cell r="Q657" t="str">
            <v>Bieżący</v>
          </cell>
        </row>
        <row r="658">
          <cell r="G658" t="str">
            <v>Rozbudowa drogi wojewódzkiej nr 527 na odcinku Rychliki - Jelonki wraz z infrastrukturą towarzyszącą</v>
          </cell>
          <cell r="P658" t="str">
            <v>Dochody</v>
          </cell>
          <cell r="Q658" t="str">
            <v>Bieżący</v>
          </cell>
        </row>
        <row r="659">
          <cell r="G659" t="str">
            <v>Rozbudowa drogi wojewódzkiej nr 527 na odcinku Rychliki - Jelonki wraz z infrastrukturą towarzyszącą</v>
          </cell>
          <cell r="P659" t="str">
            <v>Dochody</v>
          </cell>
          <cell r="Q659" t="str">
            <v>Bieżący</v>
          </cell>
        </row>
        <row r="660">
          <cell r="G660" t="str">
            <v>Rozbudowa drogi wojewódzkiej nr 527 na odcinku Rychliki - Jelonki wraz z infrastrukturą towarzyszącą</v>
          </cell>
          <cell r="P660" t="str">
            <v>Dochody</v>
          </cell>
          <cell r="Q660" t="str">
            <v>Bieżący</v>
          </cell>
        </row>
        <row r="661">
          <cell r="G661" t="str">
            <v>Rozbudowa drogi wojewódzkiej nr 527 na odcinku Rychliki - Jelonki wraz z infrastrukturą towarzyszącą</v>
          </cell>
          <cell r="P661" t="str">
            <v>Dochody</v>
          </cell>
          <cell r="Q661" t="str">
            <v>Bieżący</v>
          </cell>
        </row>
        <row r="662">
          <cell r="G662" t="str">
            <v>Rozbudowa drogi wojewódzkiej nr 527 na odcinku Rychliki - Jelonki wraz z infrastrukturą towarzyszącą</v>
          </cell>
          <cell r="P662" t="str">
            <v>Dochody</v>
          </cell>
          <cell r="Q662" t="str">
            <v>Bieżący</v>
          </cell>
        </row>
        <row r="663">
          <cell r="G663" t="str">
            <v>Rozbudowa drogi wojewódzkiej nr 527 na odcinku Rychliki - Jelonki wraz z infrastrukturą towarzyszącą</v>
          </cell>
          <cell r="P663" t="str">
            <v>Dochody</v>
          </cell>
          <cell r="Q663" t="str">
            <v>Majątkowy</v>
          </cell>
        </row>
        <row r="664">
          <cell r="G664" t="str">
            <v>Rozbudowa drogi wojewódzkiej nr 527 na odcinku Rychliki - Jelonki wraz z infrastrukturą towarzyszącą</v>
          </cell>
          <cell r="P664" t="str">
            <v>Dochody</v>
          </cell>
          <cell r="Q664" t="str">
            <v>Majątkowy</v>
          </cell>
        </row>
        <row r="665">
          <cell r="G665" t="str">
            <v>Rozbudowa drogi wojewódzkiej nr 527 na odcinku Rychliki - Jelonki wraz z infrastrukturą towarzyszącą</v>
          </cell>
          <cell r="P665" t="str">
            <v>Dochody</v>
          </cell>
          <cell r="Q665" t="str">
            <v>Majątkowy</v>
          </cell>
        </row>
        <row r="666">
          <cell r="G666" t="str">
            <v>Rozbudowa drogi wojewódzkiej nr 527 na odcinku Rychliki - Jelonki wraz z infrastrukturą towarzyszącą</v>
          </cell>
          <cell r="P666" t="str">
            <v>Dochody</v>
          </cell>
          <cell r="Q666" t="str">
            <v>Majątkowy</v>
          </cell>
        </row>
        <row r="667">
          <cell r="G667" t="str">
            <v>Rozbudowa drogi wojewódzkiej nr 527 na odcinku Rychliki - Jelonki wraz z infrastrukturą towarzyszącą</v>
          </cell>
          <cell r="P667" t="str">
            <v>Dochody</v>
          </cell>
          <cell r="Q667" t="str">
            <v>Majątkowy</v>
          </cell>
        </row>
        <row r="668">
          <cell r="G668" t="str">
            <v>Rozbudowa drogi wojewódzkiej nr 527 na odcinku Rychliki - Jelonki wraz z infrastrukturą towarzyszącą</v>
          </cell>
          <cell r="P668" t="str">
            <v>Dochody</v>
          </cell>
          <cell r="Q668" t="str">
            <v>Majątkowy</v>
          </cell>
        </row>
        <row r="669">
          <cell r="G669" t="str">
            <v>Rozbudowa drogi wojewódzkiej nr 527 na odcinku granica woj. - Rychliki</v>
          </cell>
          <cell r="P669" t="str">
            <v>Wydatki</v>
          </cell>
          <cell r="Q669" t="str">
            <v>Majątkowy</v>
          </cell>
        </row>
        <row r="670">
          <cell r="G670" t="str">
            <v>Rozbudowa drogi wojewódzkiej nr 527 na odcinku granica woj. - Rychliki</v>
          </cell>
          <cell r="P670" t="str">
            <v>Wydatki</v>
          </cell>
          <cell r="Q670" t="str">
            <v>Majątkowy</v>
          </cell>
        </row>
        <row r="671">
          <cell r="G671" t="str">
            <v>Rozbudowa drogi wojewódzkiej nr 527 na odcinku granica woj. - Rychliki</v>
          </cell>
          <cell r="P671" t="str">
            <v>Wydatki</v>
          </cell>
          <cell r="Q671" t="str">
            <v>Majątkowy</v>
          </cell>
        </row>
        <row r="672">
          <cell r="G672" t="str">
            <v>Rozbudowa drogi wojewódzkiej nr 527 na odcinku granica woj. - Rychliki</v>
          </cell>
          <cell r="K672">
            <v>181640</v>
          </cell>
          <cell r="P672" t="str">
            <v>Wydatki</v>
          </cell>
          <cell r="Q672" t="str">
            <v>Majątkowy</v>
          </cell>
        </row>
        <row r="673">
          <cell r="G673" t="str">
            <v>Rozbudowa drogi wojewódzkiej nr 527 na odcinku granica woj. - Rychliki</v>
          </cell>
          <cell r="P673" t="str">
            <v>Wydatki</v>
          </cell>
          <cell r="Q673" t="str">
            <v>Majątkowy</v>
          </cell>
        </row>
        <row r="674">
          <cell r="G674" t="str">
            <v>Rozbudowa drogi wojewódzkiej nr 527 na odcinku granica woj. - Rychliki</v>
          </cell>
          <cell r="P674" t="str">
            <v>Wydatki</v>
          </cell>
          <cell r="Q674" t="str">
            <v>Majątkowy</v>
          </cell>
        </row>
        <row r="675">
          <cell r="G675" t="str">
            <v>Przebudowa drogi wojewódzkiej nr 591 na odcinku Kętrzyn-Mrągowo</v>
          </cell>
          <cell r="P675" t="str">
            <v>Wydatki</v>
          </cell>
          <cell r="Q675" t="str">
            <v>Majątkowy</v>
          </cell>
        </row>
        <row r="676">
          <cell r="G676" t="str">
            <v>Przebudowa drogi wojewódzkiej nr 591 na odcinku Kętrzyn-Mrągowo</v>
          </cell>
          <cell r="P676" t="str">
            <v>Wydatki</v>
          </cell>
          <cell r="Q676" t="str">
            <v>Majątkowy</v>
          </cell>
        </row>
        <row r="677">
          <cell r="G677" t="str">
            <v>Przebudowa drogi wojewódzkiej nr 591 na odcinku Kętrzyn-Mrągowo</v>
          </cell>
          <cell r="P677" t="str">
            <v>Wydatki</v>
          </cell>
          <cell r="Q677" t="str">
            <v>Majątkowy</v>
          </cell>
        </row>
        <row r="678">
          <cell r="G678" t="str">
            <v>Przebudowa drogi wojewódzkiej nr 591 na odcinku Kętrzyn-Mrągowo</v>
          </cell>
          <cell r="P678" t="str">
            <v>Wydatki</v>
          </cell>
          <cell r="Q678" t="str">
            <v>Majątkowy</v>
          </cell>
        </row>
        <row r="679">
          <cell r="G679" t="str">
            <v>Przebudowa drogi wojewódzkiej nr 591 na odcinku Kętrzyn-Mrągowo</v>
          </cell>
          <cell r="P679" t="str">
            <v>Wydatki</v>
          </cell>
          <cell r="Q679" t="str">
            <v>Majątkowy</v>
          </cell>
        </row>
        <row r="680">
          <cell r="G680" t="str">
            <v>Przebudowa drogi wojewódzkiej nr 591 na odcinku Kętrzyn-Mrągowo</v>
          </cell>
          <cell r="P680" t="str">
            <v>Wydatki</v>
          </cell>
          <cell r="Q680" t="str">
            <v>Majątkowy</v>
          </cell>
        </row>
        <row r="681">
          <cell r="G681" t="str">
            <v>Przebudowa drogi wojewódzkiej nr 591 na odcinku Kętrzyn-Mrągowo</v>
          </cell>
          <cell r="P681" t="str">
            <v>Wydatki</v>
          </cell>
          <cell r="Q681" t="str">
            <v>Majątkowy</v>
          </cell>
        </row>
        <row r="682">
          <cell r="G682" t="str">
            <v>Przebudowa drogi wojewódzkiej nr 591 na odcinku Kętrzyn-Mrągowo</v>
          </cell>
          <cell r="P682" t="str">
            <v>Wydatki</v>
          </cell>
          <cell r="Q682" t="str">
            <v>Majątkowy</v>
          </cell>
        </row>
        <row r="683">
          <cell r="G683" t="str">
            <v>Przebudowa drogi wojewódzkiej nr 591 na odcinku Kętrzyn-Mrągowo</v>
          </cell>
          <cell r="P683" t="str">
            <v>Dochody</v>
          </cell>
          <cell r="Q683" t="str">
            <v>Majątkowy</v>
          </cell>
        </row>
        <row r="684">
          <cell r="G684" t="str">
            <v>Przebudowa drogi wojewódzkiej nr 591 na odcinku Kętrzyn-Mrągowo</v>
          </cell>
          <cell r="P684" t="str">
            <v>Dochody</v>
          </cell>
          <cell r="Q684" t="str">
            <v>Majątkowy</v>
          </cell>
        </row>
        <row r="685">
          <cell r="G685" t="str">
            <v>Przebudowa drogi wojewódzkiej nr 591 na odcinku Kętrzyn-Mrągowo</v>
          </cell>
          <cell r="P685" t="str">
            <v>Dochody</v>
          </cell>
          <cell r="Q685" t="str">
            <v>Majątkowy</v>
          </cell>
        </row>
        <row r="686">
          <cell r="G686" t="str">
            <v>Przebudowa drogi wojewódzkiej nr 591 na odcinku Kętrzyn-Mrągowo</v>
          </cell>
          <cell r="P686" t="str">
            <v>Dochody</v>
          </cell>
          <cell r="Q686" t="str">
            <v>Majątkowy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226"/>
  <sheetViews>
    <sheetView tabSelected="1" view="pageBreakPreview" zoomScale="75" zoomScaleNormal="100" zoomScaleSheetLayoutView="75" workbookViewId="0">
      <selection activeCell="B10" sqref="B10:E10"/>
    </sheetView>
  </sheetViews>
  <sheetFormatPr defaultRowHeight="12.75"/>
  <cols>
    <col min="1" max="1" width="4.7109375" style="1" customWidth="1"/>
    <col min="2" max="2" width="67.7109375" style="1" customWidth="1"/>
    <col min="3" max="3" width="19" style="1" customWidth="1"/>
    <col min="4" max="5" width="6.7109375" style="1" customWidth="1"/>
    <col min="6" max="6" width="16.140625" style="1" customWidth="1"/>
    <col min="7" max="7" width="13.85546875" style="1" bestFit="1" customWidth="1"/>
    <col min="8" max="8" width="12.5703125" style="1" customWidth="1"/>
    <col min="9" max="9" width="11.42578125" style="1" customWidth="1"/>
    <col min="10" max="12" width="12.7109375" style="1" bestFit="1" customWidth="1"/>
    <col min="13" max="20" width="10.42578125" style="1" bestFit="1" customWidth="1"/>
    <col min="21" max="21" width="8.7109375" style="1" bestFit="1" customWidth="1"/>
    <col min="22" max="22" width="17.28515625" style="1" bestFit="1" customWidth="1"/>
    <col min="23" max="16384" width="9.140625" style="1"/>
  </cols>
  <sheetData>
    <row r="1" spans="1:22" s="66" customFormat="1">
      <c r="V1" s="1" t="s">
        <v>208</v>
      </c>
    </row>
    <row r="3" spans="1:22">
      <c r="A3" s="2"/>
      <c r="C3" s="2"/>
      <c r="D3" s="2"/>
      <c r="E3" s="2"/>
      <c r="F3" s="2"/>
      <c r="G3" s="2"/>
      <c r="H3" s="2"/>
      <c r="I3" s="2"/>
      <c r="J3" s="2"/>
    </row>
    <row r="4" spans="1:22" s="66" customFormat="1" ht="21" customHeight="1">
      <c r="A4" s="67" t="s">
        <v>207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  <c r="V4" s="67"/>
    </row>
    <row r="5" spans="1:22">
      <c r="A5" s="2"/>
      <c r="C5" s="2"/>
      <c r="D5" s="65"/>
      <c r="E5" s="65"/>
      <c r="F5" s="65"/>
      <c r="G5" s="2"/>
      <c r="H5" s="2"/>
      <c r="I5" s="2"/>
      <c r="J5" s="2"/>
    </row>
    <row r="6" spans="1:22" s="59" customFormat="1" ht="75" customHeight="1">
      <c r="A6" s="63" t="s">
        <v>206</v>
      </c>
      <c r="B6" s="64" t="s">
        <v>205</v>
      </c>
      <c r="C6" s="60" t="s">
        <v>204</v>
      </c>
      <c r="D6" s="60" t="s">
        <v>203</v>
      </c>
      <c r="E6" s="60"/>
      <c r="F6" s="60" t="s">
        <v>202</v>
      </c>
      <c r="G6" s="60" t="s">
        <v>201</v>
      </c>
      <c r="H6" s="60" t="s">
        <v>200</v>
      </c>
      <c r="I6" s="60" t="s">
        <v>199</v>
      </c>
      <c r="J6" s="60" t="s">
        <v>198</v>
      </c>
      <c r="K6" s="60"/>
      <c r="L6" s="60"/>
      <c r="M6" s="60"/>
      <c r="N6" s="60"/>
      <c r="O6" s="60"/>
      <c r="P6" s="60"/>
      <c r="Q6" s="60"/>
      <c r="R6" s="60"/>
      <c r="S6" s="60"/>
      <c r="T6" s="60"/>
      <c r="U6" s="60"/>
      <c r="V6" s="60" t="s">
        <v>197</v>
      </c>
    </row>
    <row r="7" spans="1:22" s="59" customFormat="1" ht="20.25" customHeight="1">
      <c r="A7" s="63"/>
      <c r="B7" s="62"/>
      <c r="C7" s="60"/>
      <c r="D7" s="61" t="s">
        <v>196</v>
      </c>
      <c r="E7" s="61" t="s">
        <v>195</v>
      </c>
      <c r="F7" s="60"/>
      <c r="G7" s="60"/>
      <c r="H7" s="60"/>
      <c r="I7" s="60"/>
      <c r="J7" s="61" t="s">
        <v>0</v>
      </c>
      <c r="K7" s="61" t="s">
        <v>4</v>
      </c>
      <c r="L7" s="61" t="s">
        <v>20</v>
      </c>
      <c r="M7" s="61" t="s">
        <v>194</v>
      </c>
      <c r="N7" s="61" t="s">
        <v>13</v>
      </c>
      <c r="O7" s="61" t="s">
        <v>11</v>
      </c>
      <c r="P7" s="61" t="s">
        <v>193</v>
      </c>
      <c r="Q7" s="61" t="s">
        <v>192</v>
      </c>
      <c r="R7" s="61" t="s">
        <v>191</v>
      </c>
      <c r="S7" s="61" t="s">
        <v>6</v>
      </c>
      <c r="T7" s="61" t="s">
        <v>190</v>
      </c>
      <c r="U7" s="61" t="s">
        <v>8</v>
      </c>
      <c r="V7" s="60"/>
    </row>
    <row r="8" spans="1:22" ht="27" customHeight="1">
      <c r="A8" s="37">
        <v>1</v>
      </c>
      <c r="B8" s="57" t="s">
        <v>189</v>
      </c>
      <c r="C8" s="57"/>
      <c r="D8" s="56"/>
      <c r="E8" s="56"/>
      <c r="F8" s="31">
        <v>2999430174</v>
      </c>
      <c r="G8" s="31">
        <v>733148926</v>
      </c>
      <c r="H8" s="31">
        <f>H9+H10</f>
        <v>102508863</v>
      </c>
      <c r="I8" s="33">
        <f>H8/G8</f>
        <v>0.13981997294776097</v>
      </c>
      <c r="J8" s="31">
        <v>855409749</v>
      </c>
      <c r="K8" s="51">
        <v>581554481</v>
      </c>
      <c r="L8" s="32">
        <v>111697808</v>
      </c>
      <c r="M8" s="32">
        <v>4853906</v>
      </c>
      <c r="N8" s="31">
        <v>4530696</v>
      </c>
      <c r="O8" s="31">
        <v>4213767</v>
      </c>
      <c r="P8" s="31">
        <v>4008096</v>
      </c>
      <c r="Q8" s="31">
        <v>3832791</v>
      </c>
      <c r="R8" s="31">
        <v>3503764</v>
      </c>
      <c r="S8" s="31">
        <v>3282567</v>
      </c>
      <c r="T8" s="31">
        <v>1354225</v>
      </c>
      <c r="U8" s="31">
        <v>962658</v>
      </c>
      <c r="V8" s="30">
        <v>2312353434</v>
      </c>
    </row>
    <row r="9" spans="1:22" ht="27" customHeight="1">
      <c r="A9" s="37">
        <v>2</v>
      </c>
      <c r="B9" s="57" t="s">
        <v>16</v>
      </c>
      <c r="C9" s="57"/>
      <c r="D9" s="56"/>
      <c r="E9" s="56"/>
      <c r="F9" s="31">
        <v>962745681</v>
      </c>
      <c r="G9" s="31">
        <v>179694451</v>
      </c>
      <c r="H9" s="31">
        <f>H12+H208+H217</f>
        <v>55122597</v>
      </c>
      <c r="I9" s="33">
        <f>H9/G9</f>
        <v>0.3067573689295503</v>
      </c>
      <c r="J9" s="31">
        <v>158406662</v>
      </c>
      <c r="K9" s="51">
        <v>126644334</v>
      </c>
      <c r="L9" s="32">
        <v>50788897</v>
      </c>
      <c r="M9" s="32">
        <v>4853906</v>
      </c>
      <c r="N9" s="31">
        <v>4530696</v>
      </c>
      <c r="O9" s="31">
        <v>4213767</v>
      </c>
      <c r="P9" s="31">
        <v>4008096</v>
      </c>
      <c r="Q9" s="31">
        <v>3832791</v>
      </c>
      <c r="R9" s="31">
        <v>3503764</v>
      </c>
      <c r="S9" s="31">
        <v>3282567</v>
      </c>
      <c r="T9" s="31">
        <v>1354225</v>
      </c>
      <c r="U9" s="31">
        <v>962658</v>
      </c>
      <c r="V9" s="30">
        <v>546076814</v>
      </c>
    </row>
    <row r="10" spans="1:22" ht="27" customHeight="1">
      <c r="A10" s="37">
        <v>3</v>
      </c>
      <c r="B10" s="57" t="s">
        <v>44</v>
      </c>
      <c r="C10" s="57"/>
      <c r="D10" s="56"/>
      <c r="E10" s="56"/>
      <c r="F10" s="31">
        <v>2036684493</v>
      </c>
      <c r="G10" s="31">
        <v>553454475</v>
      </c>
      <c r="H10" s="31">
        <f>H13</f>
        <v>47386266</v>
      </c>
      <c r="I10" s="33">
        <f>H10/G10</f>
        <v>8.5619085472206188E-2</v>
      </c>
      <c r="J10" s="31">
        <v>697003087</v>
      </c>
      <c r="K10" s="51">
        <v>454910147</v>
      </c>
      <c r="L10" s="32">
        <v>60908911</v>
      </c>
      <c r="M10" s="32">
        <v>0</v>
      </c>
      <c r="N10" s="31">
        <v>0</v>
      </c>
      <c r="O10" s="31">
        <v>0</v>
      </c>
      <c r="P10" s="31">
        <v>0</v>
      </c>
      <c r="Q10" s="31">
        <v>0</v>
      </c>
      <c r="R10" s="31">
        <v>0</v>
      </c>
      <c r="S10" s="31">
        <v>0</v>
      </c>
      <c r="T10" s="31">
        <v>0</v>
      </c>
      <c r="U10" s="31">
        <v>0</v>
      </c>
      <c r="V10" s="30">
        <v>1766276620</v>
      </c>
    </row>
    <row r="11" spans="1:22" s="19" customFormat="1" ht="27" customHeight="1">
      <c r="A11" s="26">
        <v>4</v>
      </c>
      <c r="B11" s="25" t="s">
        <v>188</v>
      </c>
      <c r="C11" s="25"/>
      <c r="D11" s="24"/>
      <c r="E11" s="24"/>
      <c r="F11" s="21">
        <v>2947982029</v>
      </c>
      <c r="G11" s="21">
        <v>730096443</v>
      </c>
      <c r="H11" s="21">
        <f>H12+H13</f>
        <v>102155864</v>
      </c>
      <c r="I11" s="23">
        <f>H11/G11</f>
        <v>0.13992105423803577</v>
      </c>
      <c r="J11" s="21">
        <v>849259822</v>
      </c>
      <c r="K11" s="58">
        <v>576206692</v>
      </c>
      <c r="L11" s="22">
        <v>106655983</v>
      </c>
      <c r="M11" s="22">
        <v>0</v>
      </c>
      <c r="N11" s="21">
        <v>0</v>
      </c>
      <c r="O11" s="21">
        <v>0</v>
      </c>
      <c r="P11" s="21">
        <v>0</v>
      </c>
      <c r="Q11" s="21">
        <v>0</v>
      </c>
      <c r="R11" s="21">
        <v>0</v>
      </c>
      <c r="S11" s="21">
        <v>0</v>
      </c>
      <c r="T11" s="21">
        <v>0</v>
      </c>
      <c r="U11" s="21">
        <v>0</v>
      </c>
      <c r="V11" s="20">
        <v>2262218940</v>
      </c>
    </row>
    <row r="12" spans="1:22" ht="27" customHeight="1">
      <c r="A12" s="37">
        <v>5</v>
      </c>
      <c r="B12" s="57" t="s">
        <v>16</v>
      </c>
      <c r="C12" s="57"/>
      <c r="D12" s="56"/>
      <c r="E12" s="56"/>
      <c r="F12" s="31">
        <v>911297536</v>
      </c>
      <c r="G12" s="31">
        <v>176641968</v>
      </c>
      <c r="H12" s="31">
        <f>SUM(H15,H181,H184)</f>
        <v>54769598</v>
      </c>
      <c r="I12" s="33">
        <f>H12/G12</f>
        <v>0.31005994000248005</v>
      </c>
      <c r="J12" s="31">
        <v>152256735</v>
      </c>
      <c r="K12" s="51">
        <v>121296545</v>
      </c>
      <c r="L12" s="32">
        <v>45747072</v>
      </c>
      <c r="M12" s="32">
        <v>0</v>
      </c>
      <c r="N12" s="31">
        <v>0</v>
      </c>
      <c r="O12" s="31">
        <v>0</v>
      </c>
      <c r="P12" s="31">
        <v>0</v>
      </c>
      <c r="Q12" s="31">
        <v>0</v>
      </c>
      <c r="R12" s="31">
        <v>0</v>
      </c>
      <c r="S12" s="31">
        <v>0</v>
      </c>
      <c r="T12" s="31">
        <v>0</v>
      </c>
      <c r="U12" s="31">
        <v>0</v>
      </c>
      <c r="V12" s="30">
        <v>495942320</v>
      </c>
    </row>
    <row r="13" spans="1:22" ht="27" customHeight="1">
      <c r="A13" s="37">
        <v>6</v>
      </c>
      <c r="B13" s="57" t="s">
        <v>44</v>
      </c>
      <c r="C13" s="57"/>
      <c r="D13" s="56"/>
      <c r="E13" s="56"/>
      <c r="F13" s="31">
        <v>2036684493</v>
      </c>
      <c r="G13" s="31">
        <v>553454475</v>
      </c>
      <c r="H13" s="31">
        <f>SUM(H117,H182,H192)</f>
        <v>47386266</v>
      </c>
      <c r="I13" s="33">
        <f>H13/G13</f>
        <v>8.5619085472206188E-2</v>
      </c>
      <c r="J13" s="31">
        <v>697003087</v>
      </c>
      <c r="K13" s="51">
        <v>454910147</v>
      </c>
      <c r="L13" s="32">
        <v>60908911</v>
      </c>
      <c r="M13" s="32">
        <v>0</v>
      </c>
      <c r="N13" s="31">
        <v>0</v>
      </c>
      <c r="O13" s="31">
        <v>0</v>
      </c>
      <c r="P13" s="31">
        <v>0</v>
      </c>
      <c r="Q13" s="31">
        <v>0</v>
      </c>
      <c r="R13" s="31">
        <v>0</v>
      </c>
      <c r="S13" s="31">
        <v>0</v>
      </c>
      <c r="T13" s="31">
        <v>0</v>
      </c>
      <c r="U13" s="31">
        <v>0</v>
      </c>
      <c r="V13" s="30">
        <v>1766276620</v>
      </c>
    </row>
    <row r="14" spans="1:22" s="40" customFormat="1" ht="30" customHeight="1">
      <c r="A14" s="47">
        <v>7</v>
      </c>
      <c r="B14" s="46" t="s">
        <v>187</v>
      </c>
      <c r="C14" s="46"/>
      <c r="D14" s="45"/>
      <c r="E14" s="45"/>
      <c r="F14" s="42">
        <v>2558435112</v>
      </c>
      <c r="G14" s="42">
        <v>643473344</v>
      </c>
      <c r="H14" s="42">
        <f>H15+H117</f>
        <v>67188647</v>
      </c>
      <c r="I14" s="44">
        <f>H14/G14</f>
        <v>0.10441558710472396</v>
      </c>
      <c r="J14" s="42">
        <v>773027834</v>
      </c>
      <c r="K14" s="55">
        <v>505483958</v>
      </c>
      <c r="L14" s="43">
        <v>98475683</v>
      </c>
      <c r="M14" s="43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1">
        <v>2020460819</v>
      </c>
    </row>
    <row r="15" spans="1:22" s="11" customFormat="1" ht="27" customHeight="1">
      <c r="A15" s="18">
        <v>8</v>
      </c>
      <c r="B15" s="17" t="s">
        <v>16</v>
      </c>
      <c r="C15" s="17"/>
      <c r="D15" s="16"/>
      <c r="E15" s="16"/>
      <c r="F15" s="13">
        <v>704426599</v>
      </c>
      <c r="G15" s="13">
        <v>125575545</v>
      </c>
      <c r="H15" s="13">
        <f>SUM(H16,H18,H20,H22,H52,H54,H58,H60,H62,H65,H68,H72,H75,H79)</f>
        <v>31233198</v>
      </c>
      <c r="I15" s="15">
        <f>H15/G15</f>
        <v>0.24872038580441758</v>
      </c>
      <c r="J15" s="13">
        <v>101692013</v>
      </c>
      <c r="K15" s="54">
        <v>70617182</v>
      </c>
      <c r="L15" s="14">
        <v>45609753</v>
      </c>
      <c r="M15" s="14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13">
        <v>0</v>
      </c>
      <c r="V15" s="12">
        <v>343494493</v>
      </c>
    </row>
    <row r="16" spans="1:22" ht="63.75">
      <c r="A16" s="10">
        <v>9</v>
      </c>
      <c r="B16" s="53" t="s">
        <v>118</v>
      </c>
      <c r="C16" s="8" t="s">
        <v>2</v>
      </c>
      <c r="D16" s="7" t="s">
        <v>1</v>
      </c>
      <c r="E16" s="7" t="s">
        <v>4</v>
      </c>
      <c r="F16" s="4">
        <v>887679</v>
      </c>
      <c r="G16" s="4">
        <v>215352</v>
      </c>
      <c r="H16" s="4">
        <f>H17</f>
        <v>84411</v>
      </c>
      <c r="I16" s="6">
        <f>H16/G16</f>
        <v>0.39196756937479105</v>
      </c>
      <c r="J16" s="4">
        <v>397824</v>
      </c>
      <c r="K16" s="52">
        <v>154490</v>
      </c>
      <c r="L16" s="5">
        <v>0</v>
      </c>
      <c r="M16" s="5">
        <v>0</v>
      </c>
      <c r="N16" s="4">
        <v>0</v>
      </c>
      <c r="O16" s="4">
        <v>0</v>
      </c>
      <c r="P16" s="4">
        <v>0</v>
      </c>
      <c r="Q16" s="4">
        <v>0</v>
      </c>
      <c r="R16" s="4">
        <v>0</v>
      </c>
      <c r="S16" s="4">
        <v>0</v>
      </c>
      <c r="T16" s="4">
        <v>0</v>
      </c>
      <c r="U16" s="4">
        <v>0</v>
      </c>
      <c r="V16" s="3">
        <v>767666</v>
      </c>
    </row>
    <row r="17" spans="1:22" ht="71.25" customHeight="1">
      <c r="A17" s="37">
        <v>10</v>
      </c>
      <c r="B17" s="36" t="s">
        <v>117</v>
      </c>
      <c r="C17" s="35" t="s">
        <v>2</v>
      </c>
      <c r="D17" s="34" t="s">
        <v>1</v>
      </c>
      <c r="E17" s="34" t="s">
        <v>4</v>
      </c>
      <c r="F17" s="31">
        <v>887679</v>
      </c>
      <c r="G17" s="31">
        <v>215352</v>
      </c>
      <c r="H17" s="31">
        <f>SUMIFS('[1]2012'!$I:$I,'[1]2012'!$E:$E,$B17,'[1]2012'!$N:$N,"Wydatki",'[1]2012'!$O:$O,"Bieżący")</f>
        <v>84411</v>
      </c>
      <c r="I17" s="33">
        <f>H17/G17</f>
        <v>0.39196756937479105</v>
      </c>
      <c r="J17" s="31">
        <v>397824</v>
      </c>
      <c r="K17" s="51">
        <v>154490</v>
      </c>
      <c r="L17" s="32">
        <v>0</v>
      </c>
      <c r="M17" s="32">
        <v>0</v>
      </c>
      <c r="N17" s="31">
        <v>0</v>
      </c>
      <c r="O17" s="31">
        <v>0</v>
      </c>
      <c r="P17" s="31">
        <v>0</v>
      </c>
      <c r="Q17" s="31">
        <v>0</v>
      </c>
      <c r="R17" s="31">
        <v>0</v>
      </c>
      <c r="S17" s="31">
        <v>0</v>
      </c>
      <c r="T17" s="31">
        <v>0</v>
      </c>
      <c r="U17" s="31">
        <v>0</v>
      </c>
      <c r="V17" s="30">
        <v>767666</v>
      </c>
    </row>
    <row r="18" spans="1:22" ht="63.75">
      <c r="A18" s="10">
        <v>11</v>
      </c>
      <c r="B18" s="9" t="s">
        <v>186</v>
      </c>
      <c r="C18" s="8" t="s">
        <v>2</v>
      </c>
      <c r="D18" s="7" t="s">
        <v>1</v>
      </c>
      <c r="E18" s="7" t="s">
        <v>9</v>
      </c>
      <c r="F18" s="4">
        <v>31253</v>
      </c>
      <c r="G18" s="4">
        <v>16266</v>
      </c>
      <c r="H18" s="4">
        <f>H19</f>
        <v>16266</v>
      </c>
      <c r="I18" s="6">
        <f>H18/G18</f>
        <v>1</v>
      </c>
      <c r="J18" s="4">
        <v>0</v>
      </c>
      <c r="K18" s="52">
        <v>0</v>
      </c>
      <c r="L18" s="5">
        <v>0</v>
      </c>
      <c r="M18" s="5">
        <v>0</v>
      </c>
      <c r="N18" s="4">
        <v>0</v>
      </c>
      <c r="O18" s="4">
        <v>0</v>
      </c>
      <c r="P18" s="4">
        <v>0</v>
      </c>
      <c r="Q18" s="4">
        <v>0</v>
      </c>
      <c r="R18" s="4">
        <v>0</v>
      </c>
      <c r="S18" s="4">
        <v>0</v>
      </c>
      <c r="T18" s="4">
        <v>0</v>
      </c>
      <c r="U18" s="4">
        <v>0</v>
      </c>
      <c r="V18" s="3">
        <v>16266</v>
      </c>
    </row>
    <row r="19" spans="1:22" ht="63.75">
      <c r="A19" s="37">
        <v>12</v>
      </c>
      <c r="B19" s="36" t="s">
        <v>185</v>
      </c>
      <c r="C19" s="35" t="s">
        <v>2</v>
      </c>
      <c r="D19" s="34" t="s">
        <v>1</v>
      </c>
      <c r="E19" s="34" t="s">
        <v>9</v>
      </c>
      <c r="F19" s="31">
        <v>31253</v>
      </c>
      <c r="G19" s="31">
        <v>16266</v>
      </c>
      <c r="H19" s="31">
        <f>SUMIFS('[1]2012'!$I:$I,'[1]2012'!$E:$E,$B19,'[1]2012'!$N:$N,"Wydatki",'[1]2012'!$O:$O,"Bieżący")</f>
        <v>16266</v>
      </c>
      <c r="I19" s="33">
        <f>H19/G19</f>
        <v>1</v>
      </c>
      <c r="J19" s="31">
        <v>0</v>
      </c>
      <c r="K19" s="51">
        <v>0</v>
      </c>
      <c r="L19" s="32">
        <v>0</v>
      </c>
      <c r="M19" s="32">
        <v>0</v>
      </c>
      <c r="N19" s="31">
        <v>0</v>
      </c>
      <c r="O19" s="31">
        <v>0</v>
      </c>
      <c r="P19" s="31">
        <v>0</v>
      </c>
      <c r="Q19" s="31">
        <v>0</v>
      </c>
      <c r="R19" s="31">
        <v>0</v>
      </c>
      <c r="S19" s="31">
        <v>0</v>
      </c>
      <c r="T19" s="31">
        <v>0</v>
      </c>
      <c r="U19" s="31">
        <v>0</v>
      </c>
      <c r="V19" s="30">
        <v>16266</v>
      </c>
    </row>
    <row r="20" spans="1:22" ht="63.75">
      <c r="A20" s="10">
        <v>13</v>
      </c>
      <c r="B20" s="9" t="s">
        <v>184</v>
      </c>
      <c r="C20" s="8" t="s">
        <v>2</v>
      </c>
      <c r="D20" s="7" t="s">
        <v>1</v>
      </c>
      <c r="E20" s="7" t="s">
        <v>20</v>
      </c>
      <c r="F20" s="4">
        <v>742929</v>
      </c>
      <c r="G20" s="4">
        <v>196349</v>
      </c>
      <c r="H20" s="4">
        <f>H21</f>
        <v>47682</v>
      </c>
      <c r="I20" s="6">
        <f>H20/G20</f>
        <v>0.24284310080519891</v>
      </c>
      <c r="J20" s="4">
        <v>196349</v>
      </c>
      <c r="K20" s="52">
        <v>196349</v>
      </c>
      <c r="L20" s="5">
        <v>128659</v>
      </c>
      <c r="M20" s="5">
        <v>0</v>
      </c>
      <c r="N20" s="4">
        <v>0</v>
      </c>
      <c r="O20" s="4">
        <v>0</v>
      </c>
      <c r="P20" s="4">
        <v>0</v>
      </c>
      <c r="Q20" s="4">
        <v>0</v>
      </c>
      <c r="R20" s="4">
        <v>0</v>
      </c>
      <c r="S20" s="4">
        <v>0</v>
      </c>
      <c r="T20" s="4">
        <v>0</v>
      </c>
      <c r="U20" s="4">
        <v>0</v>
      </c>
      <c r="V20" s="3">
        <v>717706</v>
      </c>
    </row>
    <row r="21" spans="1:22" ht="63.75">
      <c r="A21" s="37">
        <v>14</v>
      </c>
      <c r="B21" s="36" t="s">
        <v>183</v>
      </c>
      <c r="C21" s="35" t="s">
        <v>2</v>
      </c>
      <c r="D21" s="34" t="s">
        <v>1</v>
      </c>
      <c r="E21" s="34" t="s">
        <v>20</v>
      </c>
      <c r="F21" s="31">
        <v>742929</v>
      </c>
      <c r="G21" s="31">
        <v>196349</v>
      </c>
      <c r="H21" s="31">
        <f>SUMIFS('[1]2012'!$I:$I,'[1]2012'!$E:$E,$B21,'[1]2012'!$N:$N,"Wydatki",'[1]2012'!$O:$O,"Bieżący")</f>
        <v>47682</v>
      </c>
      <c r="I21" s="33">
        <f>H21/G21</f>
        <v>0.24284310080519891</v>
      </c>
      <c r="J21" s="31">
        <v>196349</v>
      </c>
      <c r="K21" s="32">
        <v>196349</v>
      </c>
      <c r="L21" s="32">
        <v>128659</v>
      </c>
      <c r="M21" s="32">
        <v>0</v>
      </c>
      <c r="N21" s="31">
        <v>0</v>
      </c>
      <c r="O21" s="31">
        <v>0</v>
      </c>
      <c r="P21" s="31">
        <v>0</v>
      </c>
      <c r="Q21" s="31">
        <v>0</v>
      </c>
      <c r="R21" s="31">
        <v>0</v>
      </c>
      <c r="S21" s="31">
        <v>0</v>
      </c>
      <c r="T21" s="31">
        <v>0</v>
      </c>
      <c r="U21" s="31">
        <v>0</v>
      </c>
      <c r="V21" s="30">
        <v>717706</v>
      </c>
    </row>
    <row r="22" spans="1:22" ht="30" customHeight="1">
      <c r="A22" s="10">
        <v>15</v>
      </c>
      <c r="B22" s="9" t="s">
        <v>109</v>
      </c>
      <c r="C22" s="8" t="s">
        <v>88</v>
      </c>
      <c r="D22" s="7" t="s">
        <v>80</v>
      </c>
      <c r="E22" s="7" t="s">
        <v>20</v>
      </c>
      <c r="F22" s="4">
        <v>449141128</v>
      </c>
      <c r="G22" s="4">
        <v>59561737</v>
      </c>
      <c r="H22" s="4">
        <f>SUM(H23:H51)</f>
        <v>19155340</v>
      </c>
      <c r="I22" s="6">
        <f>H22/G22</f>
        <v>0.32160479134448344</v>
      </c>
      <c r="J22" s="4">
        <v>57507522</v>
      </c>
      <c r="K22" s="4">
        <v>33921344</v>
      </c>
      <c r="L22" s="5">
        <v>17903258</v>
      </c>
      <c r="M22" s="5">
        <v>0</v>
      </c>
      <c r="N22" s="4">
        <v>0</v>
      </c>
      <c r="O22" s="4">
        <v>0</v>
      </c>
      <c r="P22" s="4">
        <v>0</v>
      </c>
      <c r="Q22" s="4">
        <v>0</v>
      </c>
      <c r="R22" s="4">
        <v>0</v>
      </c>
      <c r="S22" s="4">
        <v>0</v>
      </c>
      <c r="T22" s="4">
        <v>0</v>
      </c>
      <c r="U22" s="4">
        <v>0</v>
      </c>
      <c r="V22" s="3">
        <v>168893861</v>
      </c>
    </row>
    <row r="23" spans="1:22" ht="63.75">
      <c r="A23" s="37">
        <v>16</v>
      </c>
      <c r="B23" s="36" t="s">
        <v>182</v>
      </c>
      <c r="C23" s="35" t="s">
        <v>2</v>
      </c>
      <c r="D23" s="34" t="s">
        <v>9</v>
      </c>
      <c r="E23" s="34" t="s">
        <v>20</v>
      </c>
      <c r="F23" s="31">
        <v>982860</v>
      </c>
      <c r="G23" s="31">
        <v>103580</v>
      </c>
      <c r="H23" s="31">
        <f>SUMIFS('[1]2012'!$I:$I,'[1]2012'!$E:$E,$B23,'[1]2012'!$N:$N,"Wydatki",'[1]2012'!$O:$O,"Bieżący")</f>
        <v>0</v>
      </c>
      <c r="I23" s="33">
        <f>H23/G23</f>
        <v>0</v>
      </c>
      <c r="J23" s="31">
        <v>267815</v>
      </c>
      <c r="K23" s="31">
        <v>432135</v>
      </c>
      <c r="L23" s="32">
        <v>179330</v>
      </c>
      <c r="M23" s="32">
        <v>0</v>
      </c>
      <c r="N23" s="31">
        <v>0</v>
      </c>
      <c r="O23" s="31">
        <v>0</v>
      </c>
      <c r="P23" s="31">
        <v>0</v>
      </c>
      <c r="Q23" s="31">
        <v>0</v>
      </c>
      <c r="R23" s="31">
        <v>0</v>
      </c>
      <c r="S23" s="31">
        <v>0</v>
      </c>
      <c r="T23" s="31">
        <v>0</v>
      </c>
      <c r="U23" s="31">
        <v>0</v>
      </c>
      <c r="V23" s="30">
        <v>982860</v>
      </c>
    </row>
    <row r="24" spans="1:22" ht="63.75">
      <c r="A24" s="37">
        <v>17</v>
      </c>
      <c r="B24" s="36" t="s">
        <v>181</v>
      </c>
      <c r="C24" s="35" t="s">
        <v>2</v>
      </c>
      <c r="D24" s="34" t="s">
        <v>80</v>
      </c>
      <c r="E24" s="34" t="s">
        <v>4</v>
      </c>
      <c r="F24" s="31">
        <v>16100070</v>
      </c>
      <c r="G24" s="31">
        <v>2709509</v>
      </c>
      <c r="H24" s="31">
        <f>SUMIFS('[1]2012'!$I:$I,'[1]2012'!$E:$E,$B24,'[1]2012'!$N:$N,"Wydatki",'[1]2012'!$O:$O,"Bieżący")</f>
        <v>237273</v>
      </c>
      <c r="I24" s="33">
        <f>H24/G24</f>
        <v>8.7570478636535248E-2</v>
      </c>
      <c r="J24" s="31">
        <v>3000000</v>
      </c>
      <c r="K24" s="31">
        <v>2000000</v>
      </c>
      <c r="L24" s="32">
        <v>0</v>
      </c>
      <c r="M24" s="32">
        <v>0</v>
      </c>
      <c r="N24" s="31">
        <v>0</v>
      </c>
      <c r="O24" s="31">
        <v>0</v>
      </c>
      <c r="P24" s="31">
        <v>0</v>
      </c>
      <c r="Q24" s="31">
        <v>0</v>
      </c>
      <c r="R24" s="31">
        <v>0</v>
      </c>
      <c r="S24" s="31">
        <v>0</v>
      </c>
      <c r="T24" s="31">
        <v>0</v>
      </c>
      <c r="U24" s="31">
        <v>0</v>
      </c>
      <c r="V24" s="30">
        <v>7709509</v>
      </c>
    </row>
    <row r="25" spans="1:22" ht="63.75">
      <c r="A25" s="37">
        <v>18</v>
      </c>
      <c r="B25" s="36" t="s">
        <v>180</v>
      </c>
      <c r="C25" s="35" t="s">
        <v>2</v>
      </c>
      <c r="D25" s="34" t="s">
        <v>31</v>
      </c>
      <c r="E25" s="34" t="s">
        <v>4</v>
      </c>
      <c r="F25" s="31">
        <v>4716993</v>
      </c>
      <c r="G25" s="31">
        <v>939190</v>
      </c>
      <c r="H25" s="31">
        <f>SUMIFS('[1]2012'!$I:$I,'[1]2012'!$E:$E,$B25,'[1]2012'!$N:$N,"Wydatki",'[1]2012'!$O:$O,"Bieżący")</f>
        <v>414124</v>
      </c>
      <c r="I25" s="33">
        <f>H25/G25</f>
        <v>0.44093740350727756</v>
      </c>
      <c r="J25" s="31">
        <v>738413</v>
      </c>
      <c r="K25" s="31">
        <v>754001</v>
      </c>
      <c r="L25" s="32">
        <v>0</v>
      </c>
      <c r="M25" s="32">
        <v>0</v>
      </c>
      <c r="N25" s="31">
        <v>0</v>
      </c>
      <c r="O25" s="31">
        <v>0</v>
      </c>
      <c r="P25" s="31">
        <v>0</v>
      </c>
      <c r="Q25" s="31">
        <v>0</v>
      </c>
      <c r="R25" s="31">
        <v>0</v>
      </c>
      <c r="S25" s="31">
        <v>0</v>
      </c>
      <c r="T25" s="31">
        <v>0</v>
      </c>
      <c r="U25" s="31">
        <v>0</v>
      </c>
      <c r="V25" s="30">
        <v>2431604</v>
      </c>
    </row>
    <row r="26" spans="1:22" ht="63.75">
      <c r="A26" s="37">
        <v>19</v>
      </c>
      <c r="B26" s="36" t="s">
        <v>108</v>
      </c>
      <c r="C26" s="35" t="s">
        <v>2</v>
      </c>
      <c r="D26" s="34" t="s">
        <v>9</v>
      </c>
      <c r="E26" s="34" t="s">
        <v>20</v>
      </c>
      <c r="F26" s="31">
        <v>1912420</v>
      </c>
      <c r="G26" s="31">
        <v>230730</v>
      </c>
      <c r="H26" s="31">
        <f>SUMIFS('[1]2012'!$I:$I,'[1]2012'!$E:$E,$B26,'[1]2012'!$N:$N,"Wydatki",'[1]2012'!$O:$O,"Bieżący")</f>
        <v>0</v>
      </c>
      <c r="I26" s="33">
        <f>H26/G26</f>
        <v>0</v>
      </c>
      <c r="J26" s="31">
        <v>523078</v>
      </c>
      <c r="K26" s="31">
        <v>554853</v>
      </c>
      <c r="L26" s="32">
        <v>603759</v>
      </c>
      <c r="M26" s="32">
        <v>0</v>
      </c>
      <c r="N26" s="31">
        <v>0</v>
      </c>
      <c r="O26" s="31">
        <v>0</v>
      </c>
      <c r="P26" s="31">
        <v>0</v>
      </c>
      <c r="Q26" s="31">
        <v>0</v>
      </c>
      <c r="R26" s="31">
        <v>0</v>
      </c>
      <c r="S26" s="31">
        <v>0</v>
      </c>
      <c r="T26" s="31">
        <v>0</v>
      </c>
      <c r="U26" s="31">
        <v>0</v>
      </c>
      <c r="V26" s="30">
        <v>1912420</v>
      </c>
    </row>
    <row r="27" spans="1:22" ht="63.75">
      <c r="A27" s="37">
        <v>20</v>
      </c>
      <c r="B27" s="36" t="s">
        <v>179</v>
      </c>
      <c r="C27" s="35" t="s">
        <v>2</v>
      </c>
      <c r="D27" s="34" t="s">
        <v>9</v>
      </c>
      <c r="E27" s="34" t="s">
        <v>0</v>
      </c>
      <c r="F27" s="31">
        <v>75000</v>
      </c>
      <c r="G27" s="31">
        <v>25000</v>
      </c>
      <c r="H27" s="31">
        <f>SUMIFS('[1]2012'!$I:$I,'[1]2012'!$E:$E,$B27,'[1]2012'!$N:$N,"Wydatki",'[1]2012'!$O:$O,"Bieżący")</f>
        <v>0</v>
      </c>
      <c r="I27" s="33">
        <f>H27/G27</f>
        <v>0</v>
      </c>
      <c r="J27" s="31">
        <v>50000</v>
      </c>
      <c r="K27" s="31">
        <v>0</v>
      </c>
      <c r="L27" s="32">
        <v>0</v>
      </c>
      <c r="M27" s="32">
        <v>0</v>
      </c>
      <c r="N27" s="31">
        <v>0</v>
      </c>
      <c r="O27" s="31">
        <v>0</v>
      </c>
      <c r="P27" s="31">
        <v>0</v>
      </c>
      <c r="Q27" s="31">
        <v>0</v>
      </c>
      <c r="R27" s="31">
        <v>0</v>
      </c>
      <c r="S27" s="31">
        <v>0</v>
      </c>
      <c r="T27" s="31">
        <v>0</v>
      </c>
      <c r="U27" s="31">
        <v>0</v>
      </c>
      <c r="V27" s="30">
        <v>75000</v>
      </c>
    </row>
    <row r="28" spans="1:22" ht="63.75">
      <c r="A28" s="37">
        <v>21</v>
      </c>
      <c r="B28" s="36" t="s">
        <v>178</v>
      </c>
      <c r="C28" s="35" t="s">
        <v>2</v>
      </c>
      <c r="D28" s="34" t="s">
        <v>31</v>
      </c>
      <c r="E28" s="34" t="s">
        <v>0</v>
      </c>
      <c r="F28" s="31">
        <v>1080986</v>
      </c>
      <c r="G28" s="31">
        <v>297500</v>
      </c>
      <c r="H28" s="31">
        <f>SUMIFS('[1]2012'!$I:$I,'[1]2012'!$E:$E,$B28,'[1]2012'!$N:$N,"Wydatki",'[1]2012'!$O:$O,"Bieżący")</f>
        <v>115867</v>
      </c>
      <c r="I28" s="33">
        <f>H28/G28</f>
        <v>0.38946890756302521</v>
      </c>
      <c r="J28" s="31">
        <v>394200</v>
      </c>
      <c r="K28" s="31">
        <v>0</v>
      </c>
      <c r="L28" s="32">
        <v>0</v>
      </c>
      <c r="M28" s="32">
        <v>0</v>
      </c>
      <c r="N28" s="31">
        <v>0</v>
      </c>
      <c r="O28" s="31">
        <v>0</v>
      </c>
      <c r="P28" s="31">
        <v>0</v>
      </c>
      <c r="Q28" s="31">
        <v>0</v>
      </c>
      <c r="R28" s="31">
        <v>0</v>
      </c>
      <c r="S28" s="31">
        <v>0</v>
      </c>
      <c r="T28" s="31">
        <v>0</v>
      </c>
      <c r="U28" s="31">
        <v>0</v>
      </c>
      <c r="V28" s="30">
        <v>691700</v>
      </c>
    </row>
    <row r="29" spans="1:22" ht="27" customHeight="1">
      <c r="A29" s="37">
        <v>22</v>
      </c>
      <c r="B29" s="36" t="s">
        <v>177</v>
      </c>
      <c r="C29" s="35" t="s">
        <v>90</v>
      </c>
      <c r="D29" s="34" t="s">
        <v>80</v>
      </c>
      <c r="E29" s="34" t="s">
        <v>20</v>
      </c>
      <c r="F29" s="31">
        <v>38531202</v>
      </c>
      <c r="G29" s="31">
        <v>4703529</v>
      </c>
      <c r="H29" s="31">
        <f>SUMIFS('[1]2012'!$I:$I,'[1]2012'!$E:$E,$B29,'[1]2012'!$N:$N,"Wydatki",'[1]2012'!$O:$O,"Bieżący")</f>
        <v>1944927</v>
      </c>
      <c r="I29" s="33">
        <f>H29/G29</f>
        <v>0.41350377556936502</v>
      </c>
      <c r="J29" s="31">
        <v>6655765</v>
      </c>
      <c r="K29" s="31">
        <v>6747647</v>
      </c>
      <c r="L29" s="32">
        <v>6842118</v>
      </c>
      <c r="M29" s="32">
        <v>0</v>
      </c>
      <c r="N29" s="31">
        <v>0</v>
      </c>
      <c r="O29" s="31">
        <v>0</v>
      </c>
      <c r="P29" s="31">
        <v>0</v>
      </c>
      <c r="Q29" s="31">
        <v>0</v>
      </c>
      <c r="R29" s="31">
        <v>0</v>
      </c>
      <c r="S29" s="31">
        <v>0</v>
      </c>
      <c r="T29" s="31">
        <v>0</v>
      </c>
      <c r="U29" s="31">
        <v>0</v>
      </c>
      <c r="V29" s="30">
        <v>24949059</v>
      </c>
    </row>
    <row r="30" spans="1:22" ht="63.75">
      <c r="A30" s="37">
        <v>23</v>
      </c>
      <c r="B30" s="36" t="s">
        <v>107</v>
      </c>
      <c r="C30" s="35" t="s">
        <v>2</v>
      </c>
      <c r="D30" s="34" t="s">
        <v>80</v>
      </c>
      <c r="E30" s="34" t="s">
        <v>20</v>
      </c>
      <c r="F30" s="31">
        <v>54983270</v>
      </c>
      <c r="G30" s="31">
        <v>7764706</v>
      </c>
      <c r="H30" s="31">
        <f>SUMIFS('[1]2012'!$I:$I,'[1]2012'!$E:$E,$B30,'[1]2012'!$N:$N,"Wydatki",'[1]2012'!$O:$O,"Bieżący")</f>
        <v>3003910</v>
      </c>
      <c r="I30" s="33">
        <f>H30/G30</f>
        <v>0.38686719110807288</v>
      </c>
      <c r="J30" s="31">
        <v>8507000</v>
      </c>
      <c r="K30" s="31">
        <v>8307000</v>
      </c>
      <c r="L30" s="32">
        <v>7507000</v>
      </c>
      <c r="M30" s="32">
        <v>0</v>
      </c>
      <c r="N30" s="31">
        <v>0</v>
      </c>
      <c r="O30" s="31">
        <v>0</v>
      </c>
      <c r="P30" s="31">
        <v>0</v>
      </c>
      <c r="Q30" s="31">
        <v>0</v>
      </c>
      <c r="R30" s="31">
        <v>0</v>
      </c>
      <c r="S30" s="31">
        <v>0</v>
      </c>
      <c r="T30" s="31">
        <v>0</v>
      </c>
      <c r="U30" s="31">
        <v>0</v>
      </c>
      <c r="V30" s="30">
        <v>32085706</v>
      </c>
    </row>
    <row r="31" spans="1:22" ht="63.75">
      <c r="A31" s="37">
        <v>24</v>
      </c>
      <c r="B31" s="36" t="s">
        <v>176</v>
      </c>
      <c r="C31" s="35" t="s">
        <v>2</v>
      </c>
      <c r="D31" s="34" t="s">
        <v>1</v>
      </c>
      <c r="E31" s="34" t="s">
        <v>9</v>
      </c>
      <c r="F31" s="31">
        <v>2608941</v>
      </c>
      <c r="G31" s="31">
        <v>1671955</v>
      </c>
      <c r="H31" s="31">
        <f>SUMIFS('[1]2012'!$I:$I,'[1]2012'!$E:$E,$B31,'[1]2012'!$N:$N,"Wydatki",'[1]2012'!$O:$O,"Bieżący")</f>
        <v>1090901</v>
      </c>
      <c r="I31" s="33">
        <f>H31/G31</f>
        <v>0.6524703117009728</v>
      </c>
      <c r="J31" s="31">
        <v>0</v>
      </c>
      <c r="K31" s="31">
        <v>0</v>
      </c>
      <c r="L31" s="32">
        <v>0</v>
      </c>
      <c r="M31" s="32">
        <v>0</v>
      </c>
      <c r="N31" s="31">
        <v>0</v>
      </c>
      <c r="O31" s="31">
        <v>0</v>
      </c>
      <c r="P31" s="31">
        <v>0</v>
      </c>
      <c r="Q31" s="31">
        <v>0</v>
      </c>
      <c r="R31" s="31">
        <v>0</v>
      </c>
      <c r="S31" s="31">
        <v>0</v>
      </c>
      <c r="T31" s="31">
        <v>0</v>
      </c>
      <c r="U31" s="31">
        <v>0</v>
      </c>
      <c r="V31" s="30">
        <v>1671955</v>
      </c>
    </row>
    <row r="32" spans="1:22" ht="63.75">
      <c r="A32" s="37">
        <v>25</v>
      </c>
      <c r="B32" s="36" t="s">
        <v>175</v>
      </c>
      <c r="C32" s="35" t="s">
        <v>2</v>
      </c>
      <c r="D32" s="34" t="s">
        <v>1</v>
      </c>
      <c r="E32" s="34" t="s">
        <v>20</v>
      </c>
      <c r="F32" s="31">
        <v>6167317</v>
      </c>
      <c r="G32" s="31">
        <v>1448500</v>
      </c>
      <c r="H32" s="31">
        <f>SUMIFS('[1]2012'!$I:$I,'[1]2012'!$E:$E,$B32,'[1]2012'!$N:$N,"Wydatki",'[1]2012'!$O:$O,"Bieżący")</f>
        <v>854477</v>
      </c>
      <c r="I32" s="33">
        <f>H32/G32</f>
        <v>0.58990472903003111</v>
      </c>
      <c r="J32" s="31">
        <v>1448500</v>
      </c>
      <c r="K32" s="31">
        <v>1200000</v>
      </c>
      <c r="L32" s="32">
        <v>780000</v>
      </c>
      <c r="M32" s="32">
        <v>0</v>
      </c>
      <c r="N32" s="31">
        <v>0</v>
      </c>
      <c r="O32" s="31">
        <v>0</v>
      </c>
      <c r="P32" s="31">
        <v>0</v>
      </c>
      <c r="Q32" s="31">
        <v>0</v>
      </c>
      <c r="R32" s="31">
        <v>0</v>
      </c>
      <c r="S32" s="31">
        <v>0</v>
      </c>
      <c r="T32" s="31">
        <v>0</v>
      </c>
      <c r="U32" s="31">
        <v>0</v>
      </c>
      <c r="V32" s="30">
        <v>4877000</v>
      </c>
    </row>
    <row r="33" spans="1:22" ht="34.9" customHeight="1">
      <c r="A33" s="37">
        <v>26</v>
      </c>
      <c r="B33" s="36" t="s">
        <v>105</v>
      </c>
      <c r="C33" s="35" t="s">
        <v>90</v>
      </c>
      <c r="D33" s="34" t="s">
        <v>119</v>
      </c>
      <c r="E33" s="34" t="s">
        <v>4</v>
      </c>
      <c r="F33" s="31">
        <v>26794845</v>
      </c>
      <c r="G33" s="31">
        <v>3947000</v>
      </c>
      <c r="H33" s="31">
        <f>SUMIFS('[1]2012'!$I:$I,'[1]2012'!$E:$E,$B33,'[1]2012'!$N:$N,"Wydatki",'[1]2012'!$O:$O,"Bieżący")</f>
        <v>523114</v>
      </c>
      <c r="I33" s="33">
        <f>H33/G33</f>
        <v>0.13253458322776793</v>
      </c>
      <c r="J33" s="31">
        <v>2848100</v>
      </c>
      <c r="K33" s="31">
        <v>1140000</v>
      </c>
      <c r="L33" s="32">
        <v>0</v>
      </c>
      <c r="M33" s="32">
        <v>0</v>
      </c>
      <c r="N33" s="31">
        <v>0</v>
      </c>
      <c r="O33" s="31">
        <v>0</v>
      </c>
      <c r="P33" s="31">
        <v>0</v>
      </c>
      <c r="Q33" s="31">
        <v>0</v>
      </c>
      <c r="R33" s="31">
        <v>0</v>
      </c>
      <c r="S33" s="31">
        <v>0</v>
      </c>
      <c r="T33" s="31">
        <v>0</v>
      </c>
      <c r="U33" s="31">
        <v>0</v>
      </c>
      <c r="V33" s="30">
        <v>7935100</v>
      </c>
    </row>
    <row r="34" spans="1:22" ht="34.9" customHeight="1">
      <c r="A34" s="37">
        <v>27</v>
      </c>
      <c r="B34" s="36" t="s">
        <v>174</v>
      </c>
      <c r="C34" s="35" t="s">
        <v>90</v>
      </c>
      <c r="D34" s="34" t="s">
        <v>119</v>
      </c>
      <c r="E34" s="34" t="s">
        <v>4</v>
      </c>
      <c r="F34" s="31">
        <v>26897205</v>
      </c>
      <c r="G34" s="31">
        <v>4320000</v>
      </c>
      <c r="H34" s="31">
        <f>SUMIFS('[1]2012'!$I:$I,'[1]2012'!$E:$E,$B34,'[1]2012'!$N:$N,"Wydatki",'[1]2012'!$O:$O,"Bieżący")</f>
        <v>744983</v>
      </c>
      <c r="I34" s="33">
        <f>H34/G34</f>
        <v>0.17244976851851851</v>
      </c>
      <c r="J34" s="31">
        <v>3734000</v>
      </c>
      <c r="K34" s="31">
        <v>630000</v>
      </c>
      <c r="L34" s="32">
        <v>0</v>
      </c>
      <c r="M34" s="32">
        <v>0</v>
      </c>
      <c r="N34" s="31">
        <v>0</v>
      </c>
      <c r="O34" s="31">
        <v>0</v>
      </c>
      <c r="P34" s="31">
        <v>0</v>
      </c>
      <c r="Q34" s="31">
        <v>0</v>
      </c>
      <c r="R34" s="31">
        <v>0</v>
      </c>
      <c r="S34" s="31">
        <v>0</v>
      </c>
      <c r="T34" s="31">
        <v>0</v>
      </c>
      <c r="U34" s="31">
        <v>0</v>
      </c>
      <c r="V34" s="30">
        <v>8684000</v>
      </c>
    </row>
    <row r="35" spans="1:22" ht="34.9" customHeight="1">
      <c r="A35" s="37">
        <v>28</v>
      </c>
      <c r="B35" s="36" t="s">
        <v>173</v>
      </c>
      <c r="C35" s="35" t="s">
        <v>90</v>
      </c>
      <c r="D35" s="34" t="s">
        <v>119</v>
      </c>
      <c r="E35" s="34" t="s">
        <v>4</v>
      </c>
      <c r="F35" s="31">
        <v>2121322</v>
      </c>
      <c r="G35" s="31">
        <v>225000</v>
      </c>
      <c r="H35" s="31">
        <f>SUMIFS('[1]2012'!$I:$I,'[1]2012'!$E:$E,$B35,'[1]2012'!$N:$N,"Wydatki",'[1]2012'!$O:$O,"Bieżący")</f>
        <v>158368</v>
      </c>
      <c r="I35" s="33">
        <f>H35/G35</f>
        <v>0.7038577777777778</v>
      </c>
      <c r="J35" s="31">
        <v>88000</v>
      </c>
      <c r="K35" s="31">
        <v>0</v>
      </c>
      <c r="L35" s="32">
        <v>0</v>
      </c>
      <c r="M35" s="32">
        <v>0</v>
      </c>
      <c r="N35" s="31">
        <v>0</v>
      </c>
      <c r="O35" s="31">
        <v>0</v>
      </c>
      <c r="P35" s="31">
        <v>0</v>
      </c>
      <c r="Q35" s="31">
        <v>0</v>
      </c>
      <c r="R35" s="31">
        <v>0</v>
      </c>
      <c r="S35" s="31">
        <v>0</v>
      </c>
      <c r="T35" s="31">
        <v>0</v>
      </c>
      <c r="U35" s="31">
        <v>0</v>
      </c>
      <c r="V35" s="30">
        <v>313000</v>
      </c>
    </row>
    <row r="36" spans="1:22" ht="63.75">
      <c r="A36" s="37">
        <v>29</v>
      </c>
      <c r="B36" s="36" t="s">
        <v>172</v>
      </c>
      <c r="C36" s="35" t="s">
        <v>2</v>
      </c>
      <c r="D36" s="34" t="s">
        <v>119</v>
      </c>
      <c r="E36" s="34" t="s">
        <v>4</v>
      </c>
      <c r="F36" s="31">
        <v>50241919</v>
      </c>
      <c r="G36" s="31">
        <v>1468962</v>
      </c>
      <c r="H36" s="31">
        <f>SUMIFS('[1]2012'!$I:$I,'[1]2012'!$E:$E,$B36,'[1]2012'!$N:$N,"Wydatki",'[1]2012'!$O:$O,"Bieżący")</f>
        <v>340886</v>
      </c>
      <c r="I36" s="33">
        <f>H36/G36</f>
        <v>0.23205910023540433</v>
      </c>
      <c r="J36" s="31">
        <v>1355656</v>
      </c>
      <c r="K36" s="31">
        <v>984500</v>
      </c>
      <c r="L36" s="32">
        <v>0</v>
      </c>
      <c r="M36" s="32">
        <v>0</v>
      </c>
      <c r="N36" s="31">
        <v>0</v>
      </c>
      <c r="O36" s="31">
        <v>0</v>
      </c>
      <c r="P36" s="31">
        <v>0</v>
      </c>
      <c r="Q36" s="31">
        <v>0</v>
      </c>
      <c r="R36" s="31">
        <v>0</v>
      </c>
      <c r="S36" s="31">
        <v>0</v>
      </c>
      <c r="T36" s="31">
        <v>0</v>
      </c>
      <c r="U36" s="31">
        <v>0</v>
      </c>
      <c r="V36" s="30">
        <v>3809118</v>
      </c>
    </row>
    <row r="37" spans="1:22" ht="63.75">
      <c r="A37" s="37">
        <v>30</v>
      </c>
      <c r="B37" s="36" t="s">
        <v>171</v>
      </c>
      <c r="C37" s="35" t="s">
        <v>2</v>
      </c>
      <c r="D37" s="34" t="s">
        <v>119</v>
      </c>
      <c r="E37" s="34" t="s">
        <v>4</v>
      </c>
      <c r="F37" s="31">
        <v>22891888</v>
      </c>
      <c r="G37" s="31">
        <v>4951000</v>
      </c>
      <c r="H37" s="31">
        <f>SUMIFS('[1]2012'!$I:$I,'[1]2012'!$E:$E,$B37,'[1]2012'!$N:$N,"Wydatki",'[1]2012'!$O:$O,"Bieżący")</f>
        <v>1356934</v>
      </c>
      <c r="I37" s="33">
        <f>H37/G37</f>
        <v>0.2740727125833165</v>
      </c>
      <c r="J37" s="31">
        <v>3867476</v>
      </c>
      <c r="K37" s="31">
        <v>686300</v>
      </c>
      <c r="L37" s="32">
        <v>0</v>
      </c>
      <c r="M37" s="32">
        <v>0</v>
      </c>
      <c r="N37" s="31">
        <v>0</v>
      </c>
      <c r="O37" s="31">
        <v>0</v>
      </c>
      <c r="P37" s="31">
        <v>0</v>
      </c>
      <c r="Q37" s="31">
        <v>0</v>
      </c>
      <c r="R37" s="31">
        <v>0</v>
      </c>
      <c r="S37" s="31">
        <v>0</v>
      </c>
      <c r="T37" s="31">
        <v>0</v>
      </c>
      <c r="U37" s="31">
        <v>0</v>
      </c>
      <c r="V37" s="30">
        <v>9504776</v>
      </c>
    </row>
    <row r="38" spans="1:22" ht="63.75">
      <c r="A38" s="37">
        <v>31</v>
      </c>
      <c r="B38" s="36" t="s">
        <v>170</v>
      </c>
      <c r="C38" s="35" t="s">
        <v>2</v>
      </c>
      <c r="D38" s="34" t="s">
        <v>119</v>
      </c>
      <c r="E38" s="34" t="s">
        <v>9</v>
      </c>
      <c r="F38" s="31">
        <v>2027515</v>
      </c>
      <c r="G38" s="31">
        <v>284500</v>
      </c>
      <c r="H38" s="31">
        <f>SUMIFS('[1]2012'!$I:$I,'[1]2012'!$E:$E,$B38,'[1]2012'!$N:$N,"Wydatki",'[1]2012'!$O:$O,"Bieżący")</f>
        <v>104315</v>
      </c>
      <c r="I38" s="33">
        <f>H38/G38</f>
        <v>0.36666080843585236</v>
      </c>
      <c r="J38" s="31">
        <v>0</v>
      </c>
      <c r="K38" s="31">
        <v>0</v>
      </c>
      <c r="L38" s="32">
        <v>0</v>
      </c>
      <c r="M38" s="32">
        <v>0</v>
      </c>
      <c r="N38" s="31">
        <v>0</v>
      </c>
      <c r="O38" s="31">
        <v>0</v>
      </c>
      <c r="P38" s="31">
        <v>0</v>
      </c>
      <c r="Q38" s="31">
        <v>0</v>
      </c>
      <c r="R38" s="31">
        <v>0</v>
      </c>
      <c r="S38" s="31">
        <v>0</v>
      </c>
      <c r="T38" s="31">
        <v>0</v>
      </c>
      <c r="U38" s="31">
        <v>0</v>
      </c>
      <c r="V38" s="30">
        <v>284500</v>
      </c>
    </row>
    <row r="39" spans="1:22" ht="63.75">
      <c r="A39" s="37">
        <v>32</v>
      </c>
      <c r="B39" s="36" t="s">
        <v>169</v>
      </c>
      <c r="C39" s="35" t="s">
        <v>2</v>
      </c>
      <c r="D39" s="34" t="s">
        <v>9</v>
      </c>
      <c r="E39" s="34" t="s">
        <v>0</v>
      </c>
      <c r="F39" s="31">
        <v>884500</v>
      </c>
      <c r="G39" s="31">
        <v>284500</v>
      </c>
      <c r="H39" s="31">
        <f>SUMIFS('[1]2012'!$I:$I,'[1]2012'!$E:$E,$B39,'[1]2012'!$N:$N,"Wydatki",'[1]2012'!$O:$O,"Bieżący")</f>
        <v>0</v>
      </c>
      <c r="I39" s="33">
        <f>H39/G39</f>
        <v>0</v>
      </c>
      <c r="J39" s="31">
        <v>600000</v>
      </c>
      <c r="K39" s="31">
        <v>0</v>
      </c>
      <c r="L39" s="32">
        <v>0</v>
      </c>
      <c r="M39" s="32">
        <v>0</v>
      </c>
      <c r="N39" s="31">
        <v>0</v>
      </c>
      <c r="O39" s="31">
        <v>0</v>
      </c>
      <c r="P39" s="31">
        <v>0</v>
      </c>
      <c r="Q39" s="31">
        <v>0</v>
      </c>
      <c r="R39" s="31">
        <v>0</v>
      </c>
      <c r="S39" s="31">
        <v>0</v>
      </c>
      <c r="T39" s="31">
        <v>0</v>
      </c>
      <c r="U39" s="31">
        <v>0</v>
      </c>
      <c r="V39" s="30">
        <v>884500</v>
      </c>
    </row>
    <row r="40" spans="1:22" ht="34.9" customHeight="1">
      <c r="A40" s="37">
        <v>33</v>
      </c>
      <c r="B40" s="36" t="s">
        <v>168</v>
      </c>
      <c r="C40" s="35" t="s">
        <v>90</v>
      </c>
      <c r="D40" s="34" t="s">
        <v>119</v>
      </c>
      <c r="E40" s="34" t="s">
        <v>4</v>
      </c>
      <c r="F40" s="31">
        <v>71885674</v>
      </c>
      <c r="G40" s="31">
        <v>10383000</v>
      </c>
      <c r="H40" s="31">
        <f>SUMIFS('[1]2012'!$I:$I,'[1]2012'!$E:$E,$B40,'[1]2012'!$N:$N,"Wydatki",'[1]2012'!$O:$O,"Bieżący")</f>
        <v>4030833</v>
      </c>
      <c r="I40" s="33">
        <f>H40/G40</f>
        <v>0.38821467783877495</v>
      </c>
      <c r="J40" s="31">
        <v>8677463</v>
      </c>
      <c r="K40" s="31">
        <v>2754000</v>
      </c>
      <c r="L40" s="32">
        <v>0</v>
      </c>
      <c r="M40" s="32">
        <v>0</v>
      </c>
      <c r="N40" s="31">
        <v>0</v>
      </c>
      <c r="O40" s="31">
        <v>0</v>
      </c>
      <c r="P40" s="31">
        <v>0</v>
      </c>
      <c r="Q40" s="31">
        <v>0</v>
      </c>
      <c r="R40" s="31">
        <v>0</v>
      </c>
      <c r="S40" s="31">
        <v>0</v>
      </c>
      <c r="T40" s="31">
        <v>0</v>
      </c>
      <c r="U40" s="31">
        <v>0</v>
      </c>
      <c r="V40" s="30">
        <v>21814463</v>
      </c>
    </row>
    <row r="41" spans="1:22" ht="63.75">
      <c r="A41" s="37">
        <v>34</v>
      </c>
      <c r="B41" s="36" t="s">
        <v>167</v>
      </c>
      <c r="C41" s="35" t="s">
        <v>2</v>
      </c>
      <c r="D41" s="34" t="s">
        <v>119</v>
      </c>
      <c r="E41" s="34" t="s">
        <v>20</v>
      </c>
      <c r="F41" s="31">
        <v>12377184</v>
      </c>
      <c r="G41" s="31">
        <v>1656196</v>
      </c>
      <c r="H41" s="31">
        <f>SUMIFS('[1]2012'!$I:$I,'[1]2012'!$E:$E,$B41,'[1]2012'!$N:$N,"Wydatki",'[1]2012'!$O:$O,"Bieżący")</f>
        <v>178748</v>
      </c>
      <c r="I41" s="33">
        <f>H41/G41</f>
        <v>0.10792683957695828</v>
      </c>
      <c r="J41" s="31">
        <v>2581053</v>
      </c>
      <c r="K41" s="31">
        <v>1681294</v>
      </c>
      <c r="L41" s="32">
        <v>692298</v>
      </c>
      <c r="M41" s="32">
        <v>0</v>
      </c>
      <c r="N41" s="31">
        <v>0</v>
      </c>
      <c r="O41" s="31">
        <v>0</v>
      </c>
      <c r="P41" s="31">
        <v>0</v>
      </c>
      <c r="Q41" s="31">
        <v>0</v>
      </c>
      <c r="R41" s="31">
        <v>0</v>
      </c>
      <c r="S41" s="31">
        <v>0</v>
      </c>
      <c r="T41" s="31">
        <v>0</v>
      </c>
      <c r="U41" s="31">
        <v>0</v>
      </c>
      <c r="V41" s="30">
        <v>6610841</v>
      </c>
    </row>
    <row r="42" spans="1:22" ht="63.75">
      <c r="A42" s="37">
        <v>35</v>
      </c>
      <c r="B42" s="36" t="s">
        <v>166</v>
      </c>
      <c r="C42" s="35" t="s">
        <v>2</v>
      </c>
      <c r="D42" s="34" t="s">
        <v>119</v>
      </c>
      <c r="E42" s="34" t="s">
        <v>20</v>
      </c>
      <c r="F42" s="31">
        <v>53174602</v>
      </c>
      <c r="G42" s="31">
        <v>6094465</v>
      </c>
      <c r="H42" s="31">
        <f>SUMIFS('[1]2012'!$I:$I,'[1]2012'!$E:$E,$B42,'[1]2012'!$N:$N,"Wydatki",'[1]2012'!$O:$O,"Bieżący")</f>
        <v>2933440</v>
      </c>
      <c r="I42" s="33">
        <f>H42/G42</f>
        <v>0.48132854975785405</v>
      </c>
      <c r="J42" s="31">
        <v>7757630</v>
      </c>
      <c r="K42" s="31">
        <v>2927289</v>
      </c>
      <c r="L42" s="32">
        <v>585457</v>
      </c>
      <c r="M42" s="32">
        <v>0</v>
      </c>
      <c r="N42" s="31">
        <v>0</v>
      </c>
      <c r="O42" s="31">
        <v>0</v>
      </c>
      <c r="P42" s="31">
        <v>0</v>
      </c>
      <c r="Q42" s="31">
        <v>0</v>
      </c>
      <c r="R42" s="31">
        <v>0</v>
      </c>
      <c r="S42" s="31">
        <v>0</v>
      </c>
      <c r="T42" s="31">
        <v>0</v>
      </c>
      <c r="U42" s="31">
        <v>0</v>
      </c>
      <c r="V42" s="30">
        <v>17364841</v>
      </c>
    </row>
    <row r="43" spans="1:22" ht="63.75">
      <c r="A43" s="37">
        <v>36</v>
      </c>
      <c r="B43" s="36" t="s">
        <v>165</v>
      </c>
      <c r="C43" s="35" t="s">
        <v>2</v>
      </c>
      <c r="D43" s="34" t="s">
        <v>119</v>
      </c>
      <c r="E43" s="34" t="s">
        <v>20</v>
      </c>
      <c r="F43" s="31">
        <v>21482043</v>
      </c>
      <c r="G43" s="31">
        <v>676000</v>
      </c>
      <c r="H43" s="31">
        <f>SUMIFS('[1]2012'!$I:$I,'[1]2012'!$E:$E,$B43,'[1]2012'!$N:$N,"Wydatki",'[1]2012'!$O:$O,"Bieżący")</f>
        <v>192974</v>
      </c>
      <c r="I43" s="33">
        <f>H43/G43</f>
        <v>0.28546449704142013</v>
      </c>
      <c r="J43" s="31">
        <v>2498500</v>
      </c>
      <c r="K43" s="31">
        <v>1949550</v>
      </c>
      <c r="L43" s="32">
        <v>389910</v>
      </c>
      <c r="M43" s="32">
        <v>0</v>
      </c>
      <c r="N43" s="31">
        <v>0</v>
      </c>
      <c r="O43" s="31">
        <v>0</v>
      </c>
      <c r="P43" s="31">
        <v>0</v>
      </c>
      <c r="Q43" s="31">
        <v>0</v>
      </c>
      <c r="R43" s="31">
        <v>0</v>
      </c>
      <c r="S43" s="31">
        <v>0</v>
      </c>
      <c r="T43" s="31">
        <v>0</v>
      </c>
      <c r="U43" s="31">
        <v>0</v>
      </c>
      <c r="V43" s="30">
        <v>5513960</v>
      </c>
    </row>
    <row r="44" spans="1:22" ht="63.75">
      <c r="A44" s="37">
        <v>37</v>
      </c>
      <c r="B44" s="36" t="s">
        <v>164</v>
      </c>
      <c r="C44" s="35" t="s">
        <v>2</v>
      </c>
      <c r="D44" s="34" t="s">
        <v>119</v>
      </c>
      <c r="E44" s="34" t="s">
        <v>9</v>
      </c>
      <c r="F44" s="31">
        <v>8832619</v>
      </c>
      <c r="G44" s="31">
        <v>1012000</v>
      </c>
      <c r="H44" s="31">
        <f>SUMIFS('[1]2012'!$I:$I,'[1]2012'!$E:$E,$B44,'[1]2012'!$N:$N,"Wydatki",'[1]2012'!$O:$O,"Bieżący")</f>
        <v>268984</v>
      </c>
      <c r="I44" s="33">
        <f>H44/G44</f>
        <v>0.26579446640316207</v>
      </c>
      <c r="J44" s="31">
        <v>0</v>
      </c>
      <c r="K44" s="31">
        <v>0</v>
      </c>
      <c r="L44" s="32">
        <v>0</v>
      </c>
      <c r="M44" s="32">
        <v>0</v>
      </c>
      <c r="N44" s="31">
        <v>0</v>
      </c>
      <c r="O44" s="31">
        <v>0</v>
      </c>
      <c r="P44" s="31">
        <v>0</v>
      </c>
      <c r="Q44" s="31">
        <v>0</v>
      </c>
      <c r="R44" s="31">
        <v>0</v>
      </c>
      <c r="S44" s="31">
        <v>0</v>
      </c>
      <c r="T44" s="31">
        <v>0</v>
      </c>
      <c r="U44" s="31">
        <v>0</v>
      </c>
      <c r="V44" s="30">
        <v>1012000</v>
      </c>
    </row>
    <row r="45" spans="1:22" ht="63.75">
      <c r="A45" s="37">
        <v>38</v>
      </c>
      <c r="B45" s="36" t="s">
        <v>163</v>
      </c>
      <c r="C45" s="35" t="s">
        <v>2</v>
      </c>
      <c r="D45" s="34" t="s">
        <v>1</v>
      </c>
      <c r="E45" s="34" t="s">
        <v>20</v>
      </c>
      <c r="F45" s="31">
        <v>3595376</v>
      </c>
      <c r="G45" s="31">
        <v>551000</v>
      </c>
      <c r="H45" s="31">
        <f>SUMIFS('[1]2012'!$I:$I,'[1]2012'!$E:$E,$B45,'[1]2012'!$N:$N,"Wydatki",'[1]2012'!$O:$O,"Bieżący")</f>
        <v>81349</v>
      </c>
      <c r="I45" s="33">
        <f>H45/G45</f>
        <v>0.14763883847549908</v>
      </c>
      <c r="J45" s="31">
        <v>329468</v>
      </c>
      <c r="K45" s="31">
        <v>248840</v>
      </c>
      <c r="L45" s="32">
        <v>109000</v>
      </c>
      <c r="M45" s="32">
        <v>0</v>
      </c>
      <c r="N45" s="31">
        <v>0</v>
      </c>
      <c r="O45" s="31">
        <v>0</v>
      </c>
      <c r="P45" s="31">
        <v>0</v>
      </c>
      <c r="Q45" s="31">
        <v>0</v>
      </c>
      <c r="R45" s="31">
        <v>0</v>
      </c>
      <c r="S45" s="31">
        <v>0</v>
      </c>
      <c r="T45" s="31">
        <v>0</v>
      </c>
      <c r="U45" s="31">
        <v>0</v>
      </c>
      <c r="V45" s="30">
        <v>1238308</v>
      </c>
    </row>
    <row r="46" spans="1:22" ht="63.75">
      <c r="A46" s="37">
        <v>39</v>
      </c>
      <c r="B46" s="36" t="s">
        <v>162</v>
      </c>
      <c r="C46" s="35" t="s">
        <v>2</v>
      </c>
      <c r="D46" s="34" t="s">
        <v>119</v>
      </c>
      <c r="E46" s="34" t="s">
        <v>4</v>
      </c>
      <c r="F46" s="31">
        <v>7888218</v>
      </c>
      <c r="G46" s="31">
        <v>340000</v>
      </c>
      <c r="H46" s="31">
        <f>SUMIFS('[1]2012'!$I:$I,'[1]2012'!$E:$E,$B46,'[1]2012'!$N:$N,"Wydatki",'[1]2012'!$O:$O,"Bieżący")</f>
        <v>180337</v>
      </c>
      <c r="I46" s="33">
        <f>H46/G46</f>
        <v>0.53040294117647058</v>
      </c>
      <c r="J46" s="31">
        <v>300000</v>
      </c>
      <c r="K46" s="31">
        <v>300000</v>
      </c>
      <c r="L46" s="32">
        <v>0</v>
      </c>
      <c r="M46" s="32">
        <v>0</v>
      </c>
      <c r="N46" s="31">
        <v>0</v>
      </c>
      <c r="O46" s="31">
        <v>0</v>
      </c>
      <c r="P46" s="31">
        <v>0</v>
      </c>
      <c r="Q46" s="31">
        <v>0</v>
      </c>
      <c r="R46" s="31">
        <v>0</v>
      </c>
      <c r="S46" s="31">
        <v>0</v>
      </c>
      <c r="T46" s="31">
        <v>0</v>
      </c>
      <c r="U46" s="31">
        <v>0</v>
      </c>
      <c r="V46" s="30">
        <v>940000</v>
      </c>
    </row>
    <row r="47" spans="1:22" ht="63.75">
      <c r="A47" s="37">
        <v>40</v>
      </c>
      <c r="B47" s="36" t="s">
        <v>161</v>
      </c>
      <c r="C47" s="35" t="s">
        <v>2</v>
      </c>
      <c r="D47" s="34" t="s">
        <v>9</v>
      </c>
      <c r="E47" s="34" t="s">
        <v>20</v>
      </c>
      <c r="F47" s="31">
        <v>3315331</v>
      </c>
      <c r="G47" s="31">
        <v>2000000</v>
      </c>
      <c r="H47" s="31">
        <f>SUMIFS('[1]2012'!$I:$I,'[1]2012'!$E:$E,$B47,'[1]2012'!$N:$N,"Wydatki",'[1]2012'!$O:$O,"Bieżący")</f>
        <v>0</v>
      </c>
      <c r="I47" s="33">
        <f>H47/G47</f>
        <v>0</v>
      </c>
      <c r="J47" s="31">
        <v>967185</v>
      </c>
      <c r="K47" s="31">
        <v>290115</v>
      </c>
      <c r="L47" s="32">
        <v>58031</v>
      </c>
      <c r="M47" s="32">
        <v>0</v>
      </c>
      <c r="N47" s="31">
        <v>0</v>
      </c>
      <c r="O47" s="31">
        <v>0</v>
      </c>
      <c r="P47" s="31">
        <v>0</v>
      </c>
      <c r="Q47" s="31">
        <v>0</v>
      </c>
      <c r="R47" s="31">
        <v>0</v>
      </c>
      <c r="S47" s="31">
        <v>0</v>
      </c>
      <c r="T47" s="31">
        <v>0</v>
      </c>
      <c r="U47" s="31">
        <v>0</v>
      </c>
      <c r="V47" s="30">
        <v>3315331</v>
      </c>
    </row>
    <row r="48" spans="1:22" ht="63.75">
      <c r="A48" s="37">
        <v>41</v>
      </c>
      <c r="B48" s="36" t="s">
        <v>160</v>
      </c>
      <c r="C48" s="35" t="s">
        <v>2</v>
      </c>
      <c r="D48" s="34" t="s">
        <v>22</v>
      </c>
      <c r="E48" s="34" t="s">
        <v>9</v>
      </c>
      <c r="F48" s="31">
        <v>2081477</v>
      </c>
      <c r="G48" s="31">
        <v>832760</v>
      </c>
      <c r="H48" s="31">
        <f>SUMIFS('[1]2012'!$I:$I,'[1]2012'!$E:$E,$B48,'[1]2012'!$N:$N,"Wydatki",'[1]2012'!$O:$O,"Bieżący")</f>
        <v>130458</v>
      </c>
      <c r="I48" s="33">
        <f>H48/G48</f>
        <v>0.15665738027763101</v>
      </c>
      <c r="J48" s="31">
        <v>0</v>
      </c>
      <c r="K48" s="31">
        <v>0</v>
      </c>
      <c r="L48" s="32">
        <v>0</v>
      </c>
      <c r="M48" s="32">
        <v>0</v>
      </c>
      <c r="N48" s="31">
        <v>0</v>
      </c>
      <c r="O48" s="31">
        <v>0</v>
      </c>
      <c r="P48" s="31">
        <v>0</v>
      </c>
      <c r="Q48" s="31">
        <v>0</v>
      </c>
      <c r="R48" s="31">
        <v>0</v>
      </c>
      <c r="S48" s="31">
        <v>0</v>
      </c>
      <c r="T48" s="31">
        <v>0</v>
      </c>
      <c r="U48" s="31">
        <v>0</v>
      </c>
      <c r="V48" s="30">
        <v>832760</v>
      </c>
    </row>
    <row r="49" spans="1:22" ht="63.75">
      <c r="A49" s="37">
        <v>42</v>
      </c>
      <c r="B49" s="36" t="s">
        <v>159</v>
      </c>
      <c r="C49" s="35" t="s">
        <v>2</v>
      </c>
      <c r="D49" s="34" t="s">
        <v>22</v>
      </c>
      <c r="E49" s="34" t="s">
        <v>9</v>
      </c>
      <c r="F49" s="31">
        <v>3230094</v>
      </c>
      <c r="G49" s="31">
        <v>27201</v>
      </c>
      <c r="H49" s="31">
        <f>SUMIFS('[1]2012'!$I:$I,'[1]2012'!$E:$E,$B49,'[1]2012'!$N:$N,"Wydatki",'[1]2012'!$O:$O,"Bieżący")</f>
        <v>27199</v>
      </c>
      <c r="I49" s="33">
        <f>H49/G49</f>
        <v>0.99992647329142315</v>
      </c>
      <c r="J49" s="31">
        <v>0</v>
      </c>
      <c r="K49" s="51">
        <v>0</v>
      </c>
      <c r="L49" s="32">
        <v>0</v>
      </c>
      <c r="M49" s="32">
        <v>0</v>
      </c>
      <c r="N49" s="32">
        <v>0</v>
      </c>
      <c r="O49" s="32">
        <v>0</v>
      </c>
      <c r="P49" s="32">
        <v>0</v>
      </c>
      <c r="Q49" s="32">
        <v>0</v>
      </c>
      <c r="R49" s="32">
        <v>0</v>
      </c>
      <c r="S49" s="32">
        <v>0</v>
      </c>
      <c r="T49" s="32">
        <v>0</v>
      </c>
      <c r="U49" s="51">
        <v>0</v>
      </c>
      <c r="V49" s="30">
        <v>27201</v>
      </c>
    </row>
    <row r="50" spans="1:22" ht="34.9" customHeight="1">
      <c r="A50" s="37">
        <v>43</v>
      </c>
      <c r="B50" s="36" t="s">
        <v>158</v>
      </c>
      <c r="C50" s="35" t="s">
        <v>90</v>
      </c>
      <c r="D50" s="34" t="s">
        <v>119</v>
      </c>
      <c r="E50" s="34" t="s">
        <v>20</v>
      </c>
      <c r="F50" s="31">
        <v>2015597</v>
      </c>
      <c r="G50" s="31">
        <v>369294</v>
      </c>
      <c r="H50" s="31">
        <f>SUMIFS('[1]2012'!$I:$I,'[1]2012'!$E:$E,$B50,'[1]2012'!$N:$N,"Wydatki",'[1]2012'!$O:$O,"Bieżący")</f>
        <v>149046</v>
      </c>
      <c r="I50" s="33">
        <f>H50/G50</f>
        <v>0.4035971339908041</v>
      </c>
      <c r="J50" s="31">
        <v>318220</v>
      </c>
      <c r="K50" s="51">
        <v>333820</v>
      </c>
      <c r="L50" s="32">
        <v>156355</v>
      </c>
      <c r="M50" s="32">
        <v>0</v>
      </c>
      <c r="N50" s="32">
        <v>0</v>
      </c>
      <c r="O50" s="32">
        <v>0</v>
      </c>
      <c r="P50" s="32">
        <v>0</v>
      </c>
      <c r="Q50" s="32">
        <v>0</v>
      </c>
      <c r="R50" s="32">
        <v>0</v>
      </c>
      <c r="S50" s="32">
        <v>0</v>
      </c>
      <c r="T50" s="32">
        <v>0</v>
      </c>
      <c r="U50" s="51">
        <v>0</v>
      </c>
      <c r="V50" s="30">
        <v>1177689</v>
      </c>
    </row>
    <row r="51" spans="1:22" ht="38.25">
      <c r="A51" s="37">
        <v>44</v>
      </c>
      <c r="B51" s="36" t="s">
        <v>157</v>
      </c>
      <c r="C51" s="35" t="s">
        <v>156</v>
      </c>
      <c r="D51" s="34" t="s">
        <v>9</v>
      </c>
      <c r="E51" s="34" t="s">
        <v>9</v>
      </c>
      <c r="F51" s="31">
        <v>244660</v>
      </c>
      <c r="G51" s="31">
        <v>244660</v>
      </c>
      <c r="H51" s="31">
        <f>SUMIFS('[1]2012'!$I:$I,'[1]2012'!$E:$E,$B51,'[1]2012'!$N:$N,"Wydatki",'[1]2012'!$O:$O,"Bieżący")</f>
        <v>91893</v>
      </c>
      <c r="I51" s="33">
        <f>H51/G51</f>
        <v>0.37559470285293878</v>
      </c>
      <c r="J51" s="31">
        <v>0</v>
      </c>
      <c r="K51" s="51">
        <v>0</v>
      </c>
      <c r="L51" s="32">
        <v>0</v>
      </c>
      <c r="M51" s="32">
        <v>0</v>
      </c>
      <c r="N51" s="32">
        <v>0</v>
      </c>
      <c r="O51" s="32">
        <v>0</v>
      </c>
      <c r="P51" s="32">
        <v>0</v>
      </c>
      <c r="Q51" s="32">
        <v>0</v>
      </c>
      <c r="R51" s="32">
        <v>0</v>
      </c>
      <c r="S51" s="32">
        <v>0</v>
      </c>
      <c r="T51" s="32">
        <v>0</v>
      </c>
      <c r="U51" s="51">
        <v>0</v>
      </c>
      <c r="V51" s="30">
        <v>244660</v>
      </c>
    </row>
    <row r="52" spans="1:22" ht="63.75">
      <c r="A52" s="10">
        <v>45</v>
      </c>
      <c r="B52" s="9" t="s">
        <v>155</v>
      </c>
      <c r="C52" s="8" t="s">
        <v>2</v>
      </c>
      <c r="D52" s="7" t="s">
        <v>22</v>
      </c>
      <c r="E52" s="7" t="s">
        <v>20</v>
      </c>
      <c r="F52" s="4">
        <v>3986806</v>
      </c>
      <c r="G52" s="4">
        <v>772876</v>
      </c>
      <c r="H52" s="4">
        <f>H53</f>
        <v>142917</v>
      </c>
      <c r="I52" s="6">
        <f>H52/G52</f>
        <v>0.18491582090788172</v>
      </c>
      <c r="J52" s="4">
        <v>851130</v>
      </c>
      <c r="K52" s="52">
        <v>881521</v>
      </c>
      <c r="L52" s="5">
        <v>456023</v>
      </c>
      <c r="M52" s="5">
        <v>0</v>
      </c>
      <c r="N52" s="5">
        <v>0</v>
      </c>
      <c r="O52" s="5">
        <v>0</v>
      </c>
      <c r="P52" s="5">
        <v>0</v>
      </c>
      <c r="Q52" s="5">
        <v>0</v>
      </c>
      <c r="R52" s="5">
        <v>0</v>
      </c>
      <c r="S52" s="5">
        <v>0</v>
      </c>
      <c r="T52" s="5">
        <v>0</v>
      </c>
      <c r="U52" s="52">
        <v>0</v>
      </c>
      <c r="V52" s="3">
        <v>2961550</v>
      </c>
    </row>
    <row r="53" spans="1:22" ht="63.75">
      <c r="A53" s="37">
        <v>46</v>
      </c>
      <c r="B53" s="36" t="s">
        <v>154</v>
      </c>
      <c r="C53" s="35" t="s">
        <v>2</v>
      </c>
      <c r="D53" s="34" t="s">
        <v>22</v>
      </c>
      <c r="E53" s="34" t="s">
        <v>20</v>
      </c>
      <c r="F53" s="31">
        <v>3986806</v>
      </c>
      <c r="G53" s="31">
        <v>772876</v>
      </c>
      <c r="H53" s="31">
        <f>SUMIFS('[1]2012'!$I:$I,'[1]2012'!$E:$E,$B53,'[1]2012'!$N:$N,"Wydatki",'[1]2012'!$O:$O,"Bieżący")</f>
        <v>142917</v>
      </c>
      <c r="I53" s="33">
        <f>H53/G53</f>
        <v>0.18491582090788172</v>
      </c>
      <c r="J53" s="31">
        <v>851130</v>
      </c>
      <c r="K53" s="51">
        <v>881521</v>
      </c>
      <c r="L53" s="32">
        <v>456023</v>
      </c>
      <c r="M53" s="32">
        <v>0</v>
      </c>
      <c r="N53" s="32">
        <v>0</v>
      </c>
      <c r="O53" s="32">
        <v>0</v>
      </c>
      <c r="P53" s="32">
        <v>0</v>
      </c>
      <c r="Q53" s="32">
        <v>0</v>
      </c>
      <c r="R53" s="32">
        <v>0</v>
      </c>
      <c r="S53" s="32">
        <v>0</v>
      </c>
      <c r="T53" s="32">
        <v>0</v>
      </c>
      <c r="U53" s="51">
        <v>0</v>
      </c>
      <c r="V53" s="30">
        <v>2961550</v>
      </c>
    </row>
    <row r="54" spans="1:22" ht="63.75">
      <c r="A54" s="10">
        <v>47</v>
      </c>
      <c r="B54" s="9" t="s">
        <v>104</v>
      </c>
      <c r="C54" s="8" t="s">
        <v>2</v>
      </c>
      <c r="D54" s="7" t="s">
        <v>31</v>
      </c>
      <c r="E54" s="7" t="s">
        <v>20</v>
      </c>
      <c r="F54" s="4">
        <v>23221741</v>
      </c>
      <c r="G54" s="4">
        <v>10614754</v>
      </c>
      <c r="H54" s="4">
        <f>SUM(H55:H57)</f>
        <v>356658</v>
      </c>
      <c r="I54" s="6">
        <f>H54/G54</f>
        <v>3.3600213438766457E-2</v>
      </c>
      <c r="J54" s="4">
        <v>3788636</v>
      </c>
      <c r="K54" s="52">
        <v>7692257</v>
      </c>
      <c r="L54" s="5">
        <v>713938</v>
      </c>
      <c r="M54" s="5">
        <v>0</v>
      </c>
      <c r="N54" s="5">
        <v>0</v>
      </c>
      <c r="O54" s="5">
        <v>0</v>
      </c>
      <c r="P54" s="5">
        <v>0</v>
      </c>
      <c r="Q54" s="5">
        <v>0</v>
      </c>
      <c r="R54" s="5">
        <v>0</v>
      </c>
      <c r="S54" s="5">
        <v>0</v>
      </c>
      <c r="T54" s="5">
        <v>0</v>
      </c>
      <c r="U54" s="52">
        <v>0</v>
      </c>
      <c r="V54" s="3">
        <v>22809585</v>
      </c>
    </row>
    <row r="55" spans="1:22" ht="63.75">
      <c r="A55" s="37">
        <v>48</v>
      </c>
      <c r="B55" s="36" t="s">
        <v>103</v>
      </c>
      <c r="C55" s="35" t="s">
        <v>2</v>
      </c>
      <c r="D55" s="34" t="s">
        <v>31</v>
      </c>
      <c r="E55" s="34" t="s">
        <v>4</v>
      </c>
      <c r="F55" s="31">
        <v>14560189</v>
      </c>
      <c r="G55" s="31">
        <v>5000003</v>
      </c>
      <c r="H55" s="31">
        <f>SUMIFS('[1]2012'!$I:$I,'[1]2012'!$E:$E,$B55,'[1]2012'!$N:$N,"Wydatki",'[1]2012'!$O:$O,"Bieżący")</f>
        <v>278006</v>
      </c>
      <c r="I55" s="33">
        <f>H55/G55</f>
        <v>5.5601166639300016E-2</v>
      </c>
      <c r="J55" s="31">
        <v>2883647</v>
      </c>
      <c r="K55" s="51">
        <v>6264383</v>
      </c>
      <c r="L55" s="32">
        <v>0</v>
      </c>
      <c r="M55" s="32">
        <v>0</v>
      </c>
      <c r="N55" s="32">
        <v>0</v>
      </c>
      <c r="O55" s="32">
        <v>0</v>
      </c>
      <c r="P55" s="32">
        <v>0</v>
      </c>
      <c r="Q55" s="32">
        <v>0</v>
      </c>
      <c r="R55" s="32">
        <v>0</v>
      </c>
      <c r="S55" s="32">
        <v>0</v>
      </c>
      <c r="T55" s="32">
        <v>0</v>
      </c>
      <c r="U55" s="51">
        <v>0</v>
      </c>
      <c r="V55" s="30">
        <v>14148033</v>
      </c>
    </row>
    <row r="56" spans="1:22" ht="63.75">
      <c r="A56" s="37">
        <v>49</v>
      </c>
      <c r="B56" s="36" t="s">
        <v>153</v>
      </c>
      <c r="C56" s="35" t="s">
        <v>2</v>
      </c>
      <c r="D56" s="34" t="s">
        <v>1</v>
      </c>
      <c r="E56" s="34" t="s">
        <v>0</v>
      </c>
      <c r="F56" s="31">
        <v>1046220</v>
      </c>
      <c r="G56" s="31">
        <v>498200</v>
      </c>
      <c r="H56" s="31">
        <f>SUMIFS('[1]2012'!$I:$I,'[1]2012'!$E:$E,$B56,'[1]2012'!$N:$N,"Wydatki",'[1]2012'!$O:$O,"Bieżący")</f>
        <v>0</v>
      </c>
      <c r="I56" s="33">
        <f>H56/G56</f>
        <v>0</v>
      </c>
      <c r="J56" s="31">
        <v>548020</v>
      </c>
      <c r="K56" s="51">
        <v>0</v>
      </c>
      <c r="L56" s="32">
        <v>0</v>
      </c>
      <c r="M56" s="32">
        <v>0</v>
      </c>
      <c r="N56" s="32">
        <v>0</v>
      </c>
      <c r="O56" s="32">
        <v>0</v>
      </c>
      <c r="P56" s="32">
        <v>0</v>
      </c>
      <c r="Q56" s="32">
        <v>0</v>
      </c>
      <c r="R56" s="32">
        <v>0</v>
      </c>
      <c r="S56" s="32">
        <v>0</v>
      </c>
      <c r="T56" s="32">
        <v>0</v>
      </c>
      <c r="U56" s="51">
        <v>0</v>
      </c>
      <c r="V56" s="30">
        <v>1046220</v>
      </c>
    </row>
    <row r="57" spans="1:22" ht="63.75">
      <c r="A57" s="37">
        <v>50</v>
      </c>
      <c r="B57" s="36" t="s">
        <v>102</v>
      </c>
      <c r="C57" s="35" t="s">
        <v>2</v>
      </c>
      <c r="D57" s="34" t="s">
        <v>1</v>
      </c>
      <c r="E57" s="34" t="s">
        <v>20</v>
      </c>
      <c r="F57" s="31">
        <v>7615332</v>
      </c>
      <c r="G57" s="31">
        <v>5116551</v>
      </c>
      <c r="H57" s="31">
        <f>SUMIFS('[1]2012'!$I:$I,'[1]2012'!$E:$E,$B57,'[1]2012'!$N:$N,"Wydatki",'[1]2012'!$O:$O,"Bieżący")</f>
        <v>78652</v>
      </c>
      <c r="I57" s="33">
        <f>H57/G57</f>
        <v>1.5372073883364009E-2</v>
      </c>
      <c r="J57" s="31">
        <v>356969</v>
      </c>
      <c r="K57" s="51">
        <v>1427874</v>
      </c>
      <c r="L57" s="32">
        <v>713938</v>
      </c>
      <c r="M57" s="32">
        <v>0</v>
      </c>
      <c r="N57" s="32">
        <v>0</v>
      </c>
      <c r="O57" s="32">
        <v>0</v>
      </c>
      <c r="P57" s="32">
        <v>0</v>
      </c>
      <c r="Q57" s="32">
        <v>0</v>
      </c>
      <c r="R57" s="32">
        <v>0</v>
      </c>
      <c r="S57" s="32">
        <v>0</v>
      </c>
      <c r="T57" s="32">
        <v>0</v>
      </c>
      <c r="U57" s="51">
        <v>0</v>
      </c>
      <c r="V57" s="30">
        <v>7615332</v>
      </c>
    </row>
    <row r="58" spans="1:22" ht="63.75">
      <c r="A58" s="10">
        <v>51</v>
      </c>
      <c r="B58" s="9" t="s">
        <v>101</v>
      </c>
      <c r="C58" s="8" t="s">
        <v>2</v>
      </c>
      <c r="D58" s="7" t="s">
        <v>31</v>
      </c>
      <c r="E58" s="7" t="s">
        <v>0</v>
      </c>
      <c r="F58" s="4">
        <v>2465217</v>
      </c>
      <c r="G58" s="4">
        <v>836000</v>
      </c>
      <c r="H58" s="4">
        <f>H59</f>
        <v>241587</v>
      </c>
      <c r="I58" s="6">
        <f>H58/G58</f>
        <v>0.28897966507177031</v>
      </c>
      <c r="J58" s="4">
        <v>1034000</v>
      </c>
      <c r="K58" s="52">
        <v>0</v>
      </c>
      <c r="L58" s="5">
        <v>0</v>
      </c>
      <c r="M58" s="5">
        <v>0</v>
      </c>
      <c r="N58" s="5">
        <v>0</v>
      </c>
      <c r="O58" s="5">
        <v>0</v>
      </c>
      <c r="P58" s="5">
        <v>0</v>
      </c>
      <c r="Q58" s="5">
        <v>0</v>
      </c>
      <c r="R58" s="5">
        <v>0</v>
      </c>
      <c r="S58" s="5">
        <v>0</v>
      </c>
      <c r="T58" s="5">
        <v>0</v>
      </c>
      <c r="U58" s="52">
        <v>0</v>
      </c>
      <c r="V58" s="3">
        <v>1870000</v>
      </c>
    </row>
    <row r="59" spans="1:22" ht="63.75">
      <c r="A59" s="37">
        <v>52</v>
      </c>
      <c r="B59" s="36" t="s">
        <v>100</v>
      </c>
      <c r="C59" s="35" t="s">
        <v>2</v>
      </c>
      <c r="D59" s="34" t="s">
        <v>31</v>
      </c>
      <c r="E59" s="34" t="s">
        <v>0</v>
      </c>
      <c r="F59" s="31">
        <v>2465217</v>
      </c>
      <c r="G59" s="31">
        <v>836000</v>
      </c>
      <c r="H59" s="31">
        <f>SUMIFS('[1]2012'!$I:$I,'[1]2012'!C:C,$B59,'[1]2012'!$N:$N,"Wydatki",'[1]2012'!$O:$O,"Bieżący")</f>
        <v>241587</v>
      </c>
      <c r="I59" s="33">
        <f>H59/G59</f>
        <v>0.28897966507177031</v>
      </c>
      <c r="J59" s="31">
        <v>1034000</v>
      </c>
      <c r="K59" s="51">
        <v>0</v>
      </c>
      <c r="L59" s="32">
        <v>0</v>
      </c>
      <c r="M59" s="32">
        <v>0</v>
      </c>
      <c r="N59" s="32">
        <v>0</v>
      </c>
      <c r="O59" s="32">
        <v>0</v>
      </c>
      <c r="P59" s="32">
        <v>0</v>
      </c>
      <c r="Q59" s="32">
        <v>0</v>
      </c>
      <c r="R59" s="32">
        <v>0</v>
      </c>
      <c r="S59" s="32">
        <v>0</v>
      </c>
      <c r="T59" s="32">
        <v>0</v>
      </c>
      <c r="U59" s="51">
        <v>0</v>
      </c>
      <c r="V59" s="30">
        <v>1870000</v>
      </c>
    </row>
    <row r="60" spans="1:22" ht="34.9" customHeight="1">
      <c r="A60" s="10">
        <v>53</v>
      </c>
      <c r="B60" s="9" t="s">
        <v>99</v>
      </c>
      <c r="C60" s="8" t="s">
        <v>88</v>
      </c>
      <c r="D60" s="7" t="s">
        <v>80</v>
      </c>
      <c r="E60" s="7" t="s">
        <v>20</v>
      </c>
      <c r="F60" s="4">
        <v>24819456</v>
      </c>
      <c r="G60" s="4">
        <v>6444600</v>
      </c>
      <c r="H60" s="4">
        <f>H61</f>
        <v>1930714</v>
      </c>
      <c r="I60" s="6">
        <f>H60/G60</f>
        <v>0.29958632033019894</v>
      </c>
      <c r="J60" s="4">
        <v>6637600</v>
      </c>
      <c r="K60" s="52">
        <v>0</v>
      </c>
      <c r="L60" s="5">
        <v>0</v>
      </c>
      <c r="M60" s="5">
        <v>0</v>
      </c>
      <c r="N60" s="5">
        <v>0</v>
      </c>
      <c r="O60" s="5">
        <v>0</v>
      </c>
      <c r="P60" s="5">
        <v>0</v>
      </c>
      <c r="Q60" s="5">
        <v>0</v>
      </c>
      <c r="R60" s="5">
        <v>0</v>
      </c>
      <c r="S60" s="5">
        <v>0</v>
      </c>
      <c r="T60" s="5">
        <v>0</v>
      </c>
      <c r="U60" s="52">
        <v>0</v>
      </c>
      <c r="V60" s="3">
        <v>13082200</v>
      </c>
    </row>
    <row r="61" spans="1:22" ht="63.75">
      <c r="A61" s="37">
        <v>54</v>
      </c>
      <c r="B61" s="36" t="s">
        <v>152</v>
      </c>
      <c r="C61" s="35" t="s">
        <v>2</v>
      </c>
      <c r="D61" s="34" t="s">
        <v>80</v>
      </c>
      <c r="E61" s="34" t="s">
        <v>0</v>
      </c>
      <c r="F61" s="31">
        <v>24819456</v>
      </c>
      <c r="G61" s="31">
        <v>6444600</v>
      </c>
      <c r="H61" s="31">
        <f>SUMIFS('[1]2012'!$I:$I,'[1]2012'!$E:$E,$B61,'[1]2012'!$N:$N,"Wydatki",'[1]2012'!$O:$O,"Bieżący")</f>
        <v>1930714</v>
      </c>
      <c r="I61" s="33">
        <f>H61/G61</f>
        <v>0.29958632033019894</v>
      </c>
      <c r="J61" s="31">
        <v>6637600</v>
      </c>
      <c r="K61" s="51">
        <v>0</v>
      </c>
      <c r="L61" s="32">
        <v>0</v>
      </c>
      <c r="M61" s="32">
        <v>0</v>
      </c>
      <c r="N61" s="32">
        <v>0</v>
      </c>
      <c r="O61" s="32">
        <v>0</v>
      </c>
      <c r="P61" s="32">
        <v>0</v>
      </c>
      <c r="Q61" s="32">
        <v>0</v>
      </c>
      <c r="R61" s="32">
        <v>0</v>
      </c>
      <c r="S61" s="32">
        <v>0</v>
      </c>
      <c r="T61" s="32">
        <v>0</v>
      </c>
      <c r="U61" s="51">
        <v>0</v>
      </c>
      <c r="V61" s="30">
        <v>13082200</v>
      </c>
    </row>
    <row r="62" spans="1:22" ht="51">
      <c r="A62" s="10">
        <v>55</v>
      </c>
      <c r="B62" s="50" t="s">
        <v>151</v>
      </c>
      <c r="C62" s="8" t="s">
        <v>88</v>
      </c>
      <c r="D62" s="7" t="s">
        <v>31</v>
      </c>
      <c r="E62" s="7" t="s">
        <v>4</v>
      </c>
      <c r="F62" s="4">
        <v>732618</v>
      </c>
      <c r="G62" s="4">
        <v>204595</v>
      </c>
      <c r="H62" s="4">
        <f>SUM(H63:H64)</f>
        <v>6462</v>
      </c>
      <c r="I62" s="6">
        <f>H62/G62</f>
        <v>3.1584349568660033E-2</v>
      </c>
      <c r="J62" s="4">
        <v>258200</v>
      </c>
      <c r="K62" s="4">
        <v>90000</v>
      </c>
      <c r="L62" s="5">
        <v>0</v>
      </c>
      <c r="M62" s="5">
        <v>0</v>
      </c>
      <c r="N62" s="4">
        <v>0</v>
      </c>
      <c r="O62" s="4">
        <v>0</v>
      </c>
      <c r="P62" s="4">
        <v>0</v>
      </c>
      <c r="Q62" s="4">
        <v>0</v>
      </c>
      <c r="R62" s="4">
        <v>0</v>
      </c>
      <c r="S62" s="4">
        <v>0</v>
      </c>
      <c r="T62" s="4">
        <v>0</v>
      </c>
      <c r="U62" s="4">
        <v>0</v>
      </c>
      <c r="V62" s="3">
        <v>552795</v>
      </c>
    </row>
    <row r="63" spans="1:22" ht="63.75">
      <c r="A63" s="37">
        <v>56</v>
      </c>
      <c r="B63" s="36" t="s">
        <v>150</v>
      </c>
      <c r="C63" s="35" t="s">
        <v>2</v>
      </c>
      <c r="D63" s="34" t="s">
        <v>9</v>
      </c>
      <c r="E63" s="34" t="s">
        <v>4</v>
      </c>
      <c r="F63" s="31">
        <v>402198</v>
      </c>
      <c r="G63" s="31">
        <v>53998</v>
      </c>
      <c r="H63" s="31">
        <f>SUMIFS('[1]2012'!$I:$I,'[1]2012'!$E:$E,$B63,'[1]2012'!$N:$N,"Wydatki",'[1]2012'!$O:$O,"Bieżący")</f>
        <v>0</v>
      </c>
      <c r="I63" s="33">
        <f>H63/G63</f>
        <v>0</v>
      </c>
      <c r="J63" s="31">
        <v>258200</v>
      </c>
      <c r="K63" s="31">
        <v>90000</v>
      </c>
      <c r="L63" s="32">
        <v>0</v>
      </c>
      <c r="M63" s="32">
        <v>0</v>
      </c>
      <c r="N63" s="31">
        <v>0</v>
      </c>
      <c r="O63" s="31">
        <v>0</v>
      </c>
      <c r="P63" s="31">
        <v>0</v>
      </c>
      <c r="Q63" s="31">
        <v>0</v>
      </c>
      <c r="R63" s="31">
        <v>0</v>
      </c>
      <c r="S63" s="31">
        <v>0</v>
      </c>
      <c r="T63" s="31">
        <v>0</v>
      </c>
      <c r="U63" s="31">
        <v>0</v>
      </c>
      <c r="V63" s="30">
        <v>402198</v>
      </c>
    </row>
    <row r="64" spans="1:22" ht="63.75">
      <c r="A64" s="37">
        <v>57</v>
      </c>
      <c r="B64" s="36" t="s">
        <v>149</v>
      </c>
      <c r="C64" s="35" t="s">
        <v>2</v>
      </c>
      <c r="D64" s="34" t="s">
        <v>31</v>
      </c>
      <c r="E64" s="34" t="s">
        <v>9</v>
      </c>
      <c r="F64" s="31">
        <v>330420</v>
      </c>
      <c r="G64" s="31">
        <v>150597</v>
      </c>
      <c r="H64" s="31">
        <f>SUMIFS('[1]2012'!$I:$I,'[1]2012'!$E:$E,$B64,'[1]2012'!$N:$N,"Wydatki",'[1]2012'!$O:$O,"Bieżący")</f>
        <v>6462</v>
      </c>
      <c r="I64" s="33">
        <f>H64/G64</f>
        <v>4.2909221299229069E-2</v>
      </c>
      <c r="J64" s="31">
        <v>0</v>
      </c>
      <c r="K64" s="31">
        <v>0</v>
      </c>
      <c r="L64" s="32">
        <v>0</v>
      </c>
      <c r="M64" s="32">
        <v>0</v>
      </c>
      <c r="N64" s="31">
        <v>0</v>
      </c>
      <c r="O64" s="31">
        <v>0</v>
      </c>
      <c r="P64" s="31">
        <v>0</v>
      </c>
      <c r="Q64" s="31">
        <v>0</v>
      </c>
      <c r="R64" s="31">
        <v>0</v>
      </c>
      <c r="S64" s="31">
        <v>0</v>
      </c>
      <c r="T64" s="31">
        <v>0</v>
      </c>
      <c r="U64" s="31">
        <v>0</v>
      </c>
      <c r="V64" s="30">
        <v>150597</v>
      </c>
    </row>
    <row r="65" spans="1:22" ht="63.75">
      <c r="A65" s="10">
        <v>58</v>
      </c>
      <c r="B65" s="9" t="s">
        <v>148</v>
      </c>
      <c r="C65" s="8" t="s">
        <v>2</v>
      </c>
      <c r="D65" s="7" t="s">
        <v>119</v>
      </c>
      <c r="E65" s="7" t="s">
        <v>20</v>
      </c>
      <c r="F65" s="4">
        <v>866467</v>
      </c>
      <c r="G65" s="4">
        <v>156560</v>
      </c>
      <c r="H65" s="4">
        <f>SUM(H66:H67)</f>
        <v>33281</v>
      </c>
      <c r="I65" s="6">
        <f>H65/G65</f>
        <v>0.21257664793050587</v>
      </c>
      <c r="J65" s="4">
        <v>228260</v>
      </c>
      <c r="K65" s="4">
        <v>145742</v>
      </c>
      <c r="L65" s="5">
        <v>83820</v>
      </c>
      <c r="M65" s="5">
        <v>0</v>
      </c>
      <c r="N65" s="4">
        <v>0</v>
      </c>
      <c r="O65" s="4">
        <v>0</v>
      </c>
      <c r="P65" s="4">
        <v>0</v>
      </c>
      <c r="Q65" s="4">
        <v>0</v>
      </c>
      <c r="R65" s="4">
        <v>0</v>
      </c>
      <c r="S65" s="4">
        <v>0</v>
      </c>
      <c r="T65" s="4">
        <v>0</v>
      </c>
      <c r="U65" s="4">
        <v>0</v>
      </c>
      <c r="V65" s="3">
        <v>614382</v>
      </c>
    </row>
    <row r="66" spans="1:22" ht="63.75">
      <c r="A66" s="37">
        <v>59</v>
      </c>
      <c r="B66" s="36" t="s">
        <v>147</v>
      </c>
      <c r="C66" s="35" t="s">
        <v>2</v>
      </c>
      <c r="D66" s="34" t="s">
        <v>119</v>
      </c>
      <c r="E66" s="34" t="s">
        <v>20</v>
      </c>
      <c r="F66" s="31">
        <v>676905</v>
      </c>
      <c r="G66" s="31">
        <v>109020</v>
      </c>
      <c r="H66" s="31">
        <f>SUMIFS('[1]2012'!$I:$I,'[1]2012'!$E:$E,$B66,'[1]2012'!$N:$N,"Wydatki",'[1]2012'!$O:$O,"Bieżący")</f>
        <v>33281</v>
      </c>
      <c r="I66" s="33">
        <f>H66/G66</f>
        <v>0.30527426160337551</v>
      </c>
      <c r="J66" s="31">
        <v>114460</v>
      </c>
      <c r="K66" s="31">
        <v>117520</v>
      </c>
      <c r="L66" s="32">
        <v>83820</v>
      </c>
      <c r="M66" s="32">
        <v>0</v>
      </c>
      <c r="N66" s="31">
        <v>0</v>
      </c>
      <c r="O66" s="31">
        <v>0</v>
      </c>
      <c r="P66" s="31">
        <v>0</v>
      </c>
      <c r="Q66" s="31">
        <v>0</v>
      </c>
      <c r="R66" s="31">
        <v>0</v>
      </c>
      <c r="S66" s="31">
        <v>0</v>
      </c>
      <c r="T66" s="31">
        <v>0</v>
      </c>
      <c r="U66" s="31">
        <v>0</v>
      </c>
      <c r="V66" s="30">
        <v>424820</v>
      </c>
    </row>
    <row r="67" spans="1:22" ht="63.75">
      <c r="A67" s="37">
        <v>60</v>
      </c>
      <c r="B67" s="36" t="s">
        <v>146</v>
      </c>
      <c r="C67" s="35" t="s">
        <v>2</v>
      </c>
      <c r="D67" s="34" t="s">
        <v>9</v>
      </c>
      <c r="E67" s="34" t="s">
        <v>4</v>
      </c>
      <c r="F67" s="31">
        <v>189562</v>
      </c>
      <c r="G67" s="31">
        <v>47540</v>
      </c>
      <c r="H67" s="31">
        <f>SUMIFS('[1]2012'!$I:$I,'[1]2012'!$E:$E,$B67,'[1]2012'!$N:$N,"Wydatki",'[1]2012'!$O:$O,"Bieżący")</f>
        <v>0</v>
      </c>
      <c r="I67" s="33">
        <f>H67/G67</f>
        <v>0</v>
      </c>
      <c r="J67" s="31">
        <v>113800</v>
      </c>
      <c r="K67" s="31">
        <v>28222</v>
      </c>
      <c r="L67" s="32">
        <v>0</v>
      </c>
      <c r="M67" s="32">
        <v>0</v>
      </c>
      <c r="N67" s="31">
        <v>0</v>
      </c>
      <c r="O67" s="31">
        <v>0</v>
      </c>
      <c r="P67" s="31">
        <v>0</v>
      </c>
      <c r="Q67" s="31">
        <v>0</v>
      </c>
      <c r="R67" s="31">
        <v>0</v>
      </c>
      <c r="S67" s="31">
        <v>0</v>
      </c>
      <c r="T67" s="31">
        <v>0</v>
      </c>
      <c r="U67" s="31">
        <v>0</v>
      </c>
      <c r="V67" s="30">
        <v>189562</v>
      </c>
    </row>
    <row r="68" spans="1:22" ht="30" customHeight="1">
      <c r="A68" s="10">
        <v>61</v>
      </c>
      <c r="B68" s="9" t="s">
        <v>94</v>
      </c>
      <c r="C68" s="8" t="s">
        <v>88</v>
      </c>
      <c r="D68" s="7" t="s">
        <v>31</v>
      </c>
      <c r="E68" s="7" t="s">
        <v>20</v>
      </c>
      <c r="F68" s="4">
        <v>4076052</v>
      </c>
      <c r="G68" s="4">
        <v>1445404</v>
      </c>
      <c r="H68" s="4">
        <f>SUM(H69:H71)</f>
        <v>5743</v>
      </c>
      <c r="I68" s="6">
        <f>H68/G68</f>
        <v>3.9732835940678177E-3</v>
      </c>
      <c r="J68" s="4">
        <v>1487895</v>
      </c>
      <c r="K68" s="4">
        <v>1056834</v>
      </c>
      <c r="L68" s="5">
        <v>65455</v>
      </c>
      <c r="M68" s="5">
        <v>0</v>
      </c>
      <c r="N68" s="4">
        <v>0</v>
      </c>
      <c r="O68" s="4">
        <v>0</v>
      </c>
      <c r="P68" s="4">
        <v>0</v>
      </c>
      <c r="Q68" s="4">
        <v>0</v>
      </c>
      <c r="R68" s="4">
        <v>0</v>
      </c>
      <c r="S68" s="4">
        <v>0</v>
      </c>
      <c r="T68" s="4">
        <v>0</v>
      </c>
      <c r="U68" s="4">
        <v>0</v>
      </c>
      <c r="V68" s="3">
        <v>4055588</v>
      </c>
    </row>
    <row r="69" spans="1:22" ht="63.75">
      <c r="A69" s="37">
        <v>62</v>
      </c>
      <c r="B69" s="36" t="s">
        <v>145</v>
      </c>
      <c r="C69" s="35" t="s">
        <v>2</v>
      </c>
      <c r="D69" s="34" t="s">
        <v>9</v>
      </c>
      <c r="E69" s="34" t="s">
        <v>20</v>
      </c>
      <c r="F69" s="31">
        <v>720000</v>
      </c>
      <c r="G69" s="31">
        <v>130909</v>
      </c>
      <c r="H69" s="31">
        <f>SUMIFS('[1]2012'!$I:$I,'[1]2012'!$E:$E,$B69,'[1]2012'!$N:$N,"Wydatki",'[1]2012'!$O:$O,"Bieżący")</f>
        <v>0</v>
      </c>
      <c r="I69" s="33">
        <f>H69/G69</f>
        <v>0</v>
      </c>
      <c r="J69" s="31">
        <v>261818</v>
      </c>
      <c r="K69" s="31">
        <v>261818</v>
      </c>
      <c r="L69" s="32">
        <v>65455</v>
      </c>
      <c r="M69" s="32">
        <v>0</v>
      </c>
      <c r="N69" s="31">
        <v>0</v>
      </c>
      <c r="O69" s="31">
        <v>0</v>
      </c>
      <c r="P69" s="31">
        <v>0</v>
      </c>
      <c r="Q69" s="31">
        <v>0</v>
      </c>
      <c r="R69" s="31">
        <v>0</v>
      </c>
      <c r="S69" s="31">
        <v>0</v>
      </c>
      <c r="T69" s="31">
        <v>0</v>
      </c>
      <c r="U69" s="31">
        <v>0</v>
      </c>
      <c r="V69" s="30">
        <v>720000</v>
      </c>
    </row>
    <row r="70" spans="1:22" ht="63.75">
      <c r="A70" s="37">
        <v>63</v>
      </c>
      <c r="B70" s="36" t="s">
        <v>144</v>
      </c>
      <c r="C70" s="35" t="s">
        <v>2</v>
      </c>
      <c r="D70" s="34" t="s">
        <v>31</v>
      </c>
      <c r="E70" s="34" t="s">
        <v>4</v>
      </c>
      <c r="F70" s="31">
        <v>2740612</v>
      </c>
      <c r="G70" s="31">
        <v>942116</v>
      </c>
      <c r="H70" s="31">
        <f>SUMIFS('[1]2012'!$I:$I,'[1]2012'!$E:$E,$B70,'[1]2012'!$N:$N,"Wydatki",'[1]2012'!$O:$O,"Bieżący")</f>
        <v>5743</v>
      </c>
      <c r="I70" s="33">
        <f>H70/G70</f>
        <v>6.0958523154261259E-3</v>
      </c>
      <c r="J70" s="31">
        <v>983016</v>
      </c>
      <c r="K70" s="31">
        <v>795016</v>
      </c>
      <c r="L70" s="32">
        <v>0</v>
      </c>
      <c r="M70" s="32">
        <v>0</v>
      </c>
      <c r="N70" s="31">
        <v>0</v>
      </c>
      <c r="O70" s="31">
        <v>0</v>
      </c>
      <c r="P70" s="31">
        <v>0</v>
      </c>
      <c r="Q70" s="31">
        <v>0</v>
      </c>
      <c r="R70" s="31">
        <v>0</v>
      </c>
      <c r="S70" s="31">
        <v>0</v>
      </c>
      <c r="T70" s="31">
        <v>0</v>
      </c>
      <c r="U70" s="31">
        <v>0</v>
      </c>
      <c r="V70" s="30">
        <v>2720148</v>
      </c>
    </row>
    <row r="71" spans="1:22" ht="25.5">
      <c r="A71" s="37">
        <v>64</v>
      </c>
      <c r="B71" s="36" t="s">
        <v>91</v>
      </c>
      <c r="C71" s="35" t="s">
        <v>90</v>
      </c>
      <c r="D71" s="34" t="s">
        <v>1</v>
      </c>
      <c r="E71" s="34" t="s">
        <v>0</v>
      </c>
      <c r="F71" s="31">
        <v>615440</v>
      </c>
      <c r="G71" s="31">
        <v>372379</v>
      </c>
      <c r="H71" s="31">
        <f>SUMIFS('[1]2012'!$I:$I,'[1]2012'!$E:$E,$B71,'[1]2012'!$N:$N,"Wydatki",'[1]2012'!$O:$O,"Bieżący")</f>
        <v>0</v>
      </c>
      <c r="I71" s="33">
        <f>H71/G71</f>
        <v>0</v>
      </c>
      <c r="J71" s="31">
        <v>243061</v>
      </c>
      <c r="K71" s="31">
        <v>0</v>
      </c>
      <c r="L71" s="32">
        <v>0</v>
      </c>
      <c r="M71" s="32">
        <v>0</v>
      </c>
      <c r="N71" s="31">
        <v>0</v>
      </c>
      <c r="O71" s="31">
        <v>0</v>
      </c>
      <c r="P71" s="31">
        <v>0</v>
      </c>
      <c r="Q71" s="31">
        <v>0</v>
      </c>
      <c r="R71" s="31">
        <v>0</v>
      </c>
      <c r="S71" s="31">
        <v>0</v>
      </c>
      <c r="T71" s="31">
        <v>0</v>
      </c>
      <c r="U71" s="31">
        <v>0</v>
      </c>
      <c r="V71" s="30">
        <v>615440</v>
      </c>
    </row>
    <row r="72" spans="1:22" ht="63.75">
      <c r="A72" s="10">
        <v>65</v>
      </c>
      <c r="B72" s="9" t="s">
        <v>143</v>
      </c>
      <c r="C72" s="8" t="s">
        <v>2</v>
      </c>
      <c r="D72" s="7" t="s">
        <v>22</v>
      </c>
      <c r="E72" s="7" t="s">
        <v>0</v>
      </c>
      <c r="F72" s="4">
        <v>1118906</v>
      </c>
      <c r="G72" s="4">
        <v>545826</v>
      </c>
      <c r="H72" s="4">
        <f>SUM(H73:H74)</f>
        <v>134251</v>
      </c>
      <c r="I72" s="6">
        <f>H72/G72</f>
        <v>0.2459593350261805</v>
      </c>
      <c r="J72" s="4">
        <v>395016</v>
      </c>
      <c r="K72" s="4">
        <v>0</v>
      </c>
      <c r="L72" s="5">
        <v>0</v>
      </c>
      <c r="M72" s="5">
        <v>0</v>
      </c>
      <c r="N72" s="4">
        <v>0</v>
      </c>
      <c r="O72" s="4">
        <v>0</v>
      </c>
      <c r="P72" s="4">
        <v>0</v>
      </c>
      <c r="Q72" s="4">
        <v>0</v>
      </c>
      <c r="R72" s="4">
        <v>0</v>
      </c>
      <c r="S72" s="4">
        <v>0</v>
      </c>
      <c r="T72" s="4">
        <v>0</v>
      </c>
      <c r="U72" s="4">
        <v>0</v>
      </c>
      <c r="V72" s="3">
        <v>940842</v>
      </c>
    </row>
    <row r="73" spans="1:22" ht="45" customHeight="1">
      <c r="A73" s="37">
        <v>66</v>
      </c>
      <c r="B73" s="36" t="s">
        <v>142</v>
      </c>
      <c r="C73" s="35" t="s">
        <v>141</v>
      </c>
      <c r="D73" s="34" t="s">
        <v>1</v>
      </c>
      <c r="E73" s="34" t="s">
        <v>0</v>
      </c>
      <c r="F73" s="31">
        <v>976140</v>
      </c>
      <c r="G73" s="31">
        <v>443072</v>
      </c>
      <c r="H73" s="31">
        <f>SUMIFS('[1]2012'!$I:$I,'[1]2012'!$E:$E,$B73,'[1]2012'!$N:$N,"Wydatki",'[1]2012'!$O:$O,"Bieżący")</f>
        <v>130550</v>
      </c>
      <c r="I73" s="33">
        <f>H73/G73</f>
        <v>0.29464737108190092</v>
      </c>
      <c r="J73" s="31">
        <v>395016</v>
      </c>
      <c r="K73" s="31">
        <v>0</v>
      </c>
      <c r="L73" s="32">
        <v>0</v>
      </c>
      <c r="M73" s="32">
        <v>0</v>
      </c>
      <c r="N73" s="31">
        <v>0</v>
      </c>
      <c r="O73" s="31">
        <v>0</v>
      </c>
      <c r="P73" s="31">
        <v>0</v>
      </c>
      <c r="Q73" s="31">
        <v>0</v>
      </c>
      <c r="R73" s="31">
        <v>0</v>
      </c>
      <c r="S73" s="31">
        <v>0</v>
      </c>
      <c r="T73" s="31">
        <v>0</v>
      </c>
      <c r="U73" s="31">
        <v>0</v>
      </c>
      <c r="V73" s="30">
        <v>838088</v>
      </c>
    </row>
    <row r="74" spans="1:22" ht="63.75">
      <c r="A74" s="37">
        <v>67</v>
      </c>
      <c r="B74" s="36" t="s">
        <v>140</v>
      </c>
      <c r="C74" s="35" t="s">
        <v>2</v>
      </c>
      <c r="D74" s="34" t="s">
        <v>22</v>
      </c>
      <c r="E74" s="34" t="s">
        <v>9</v>
      </c>
      <c r="F74" s="31">
        <v>142766</v>
      </c>
      <c r="G74" s="31">
        <v>102754</v>
      </c>
      <c r="H74" s="31">
        <f>SUMIFS('[1]2012'!$I:$I,'[1]2012'!$E:$E,$B74,'[1]2012'!$N:$N,"Wydatki",'[1]2012'!$O:$O,"Bieżący")</f>
        <v>3701</v>
      </c>
      <c r="I74" s="33">
        <f>H74/G74</f>
        <v>3.6018062557175393E-2</v>
      </c>
      <c r="J74" s="31">
        <v>0</v>
      </c>
      <c r="K74" s="31">
        <v>0</v>
      </c>
      <c r="L74" s="32">
        <v>0</v>
      </c>
      <c r="M74" s="32">
        <v>0</v>
      </c>
      <c r="N74" s="31">
        <v>0</v>
      </c>
      <c r="O74" s="31">
        <v>0</v>
      </c>
      <c r="P74" s="31">
        <v>0</v>
      </c>
      <c r="Q74" s="31">
        <v>0</v>
      </c>
      <c r="R74" s="31">
        <v>0</v>
      </c>
      <c r="S74" s="31">
        <v>0</v>
      </c>
      <c r="T74" s="31">
        <v>0</v>
      </c>
      <c r="U74" s="31">
        <v>0</v>
      </c>
      <c r="V74" s="30">
        <v>102754</v>
      </c>
    </row>
    <row r="75" spans="1:22" ht="63.75">
      <c r="A75" s="10">
        <v>68</v>
      </c>
      <c r="B75" s="9" t="s">
        <v>139</v>
      </c>
      <c r="C75" s="8" t="s">
        <v>2</v>
      </c>
      <c r="D75" s="7" t="s">
        <v>31</v>
      </c>
      <c r="E75" s="7" t="s">
        <v>4</v>
      </c>
      <c r="F75" s="4">
        <v>1207174</v>
      </c>
      <c r="G75" s="4">
        <v>309995</v>
      </c>
      <c r="H75" s="4">
        <f>SUM(H76:H78)</f>
        <v>62881</v>
      </c>
      <c r="I75" s="6">
        <f>H75/G75</f>
        <v>0.20284520718076099</v>
      </c>
      <c r="J75" s="4">
        <v>454198</v>
      </c>
      <c r="K75" s="4">
        <v>151045</v>
      </c>
      <c r="L75" s="5">
        <v>0</v>
      </c>
      <c r="M75" s="5">
        <v>0</v>
      </c>
      <c r="N75" s="4">
        <v>0</v>
      </c>
      <c r="O75" s="4">
        <v>0</v>
      </c>
      <c r="P75" s="4">
        <v>0</v>
      </c>
      <c r="Q75" s="4">
        <v>0</v>
      </c>
      <c r="R75" s="4">
        <v>0</v>
      </c>
      <c r="S75" s="4">
        <v>0</v>
      </c>
      <c r="T75" s="4">
        <v>0</v>
      </c>
      <c r="U75" s="4">
        <v>0</v>
      </c>
      <c r="V75" s="3">
        <v>915238</v>
      </c>
    </row>
    <row r="76" spans="1:22" ht="63.75">
      <c r="A76" s="37">
        <v>69</v>
      </c>
      <c r="B76" s="36" t="s">
        <v>138</v>
      </c>
      <c r="C76" s="35" t="s">
        <v>2</v>
      </c>
      <c r="D76" s="34" t="s">
        <v>31</v>
      </c>
      <c r="E76" s="34" t="s">
        <v>9</v>
      </c>
      <c r="F76" s="31">
        <v>395416</v>
      </c>
      <c r="G76" s="31">
        <v>103480</v>
      </c>
      <c r="H76" s="31">
        <f>SUMIFS('[1]2012'!$I:$I,'[1]2012'!$E:$E,$B76,'[1]2012'!$N:$N,"Wydatki",'[1]2012'!$O:$O,"Bieżący")</f>
        <v>52916</v>
      </c>
      <c r="I76" s="33">
        <f>H76/G76</f>
        <v>0.51136451488210277</v>
      </c>
      <c r="J76" s="31">
        <v>0</v>
      </c>
      <c r="K76" s="31">
        <v>0</v>
      </c>
      <c r="L76" s="32">
        <v>0</v>
      </c>
      <c r="M76" s="32">
        <v>0</v>
      </c>
      <c r="N76" s="31">
        <v>0</v>
      </c>
      <c r="O76" s="31">
        <v>0</v>
      </c>
      <c r="P76" s="31">
        <v>0</v>
      </c>
      <c r="Q76" s="31">
        <v>0</v>
      </c>
      <c r="R76" s="31">
        <v>0</v>
      </c>
      <c r="S76" s="31">
        <v>0</v>
      </c>
      <c r="T76" s="31">
        <v>0</v>
      </c>
      <c r="U76" s="31">
        <v>0</v>
      </c>
      <c r="V76" s="30">
        <v>103480</v>
      </c>
    </row>
    <row r="77" spans="1:22" ht="63.75">
      <c r="A77" s="37">
        <v>70</v>
      </c>
      <c r="B77" s="36" t="s">
        <v>137</v>
      </c>
      <c r="C77" s="35" t="s">
        <v>2</v>
      </c>
      <c r="D77" s="34" t="s">
        <v>9</v>
      </c>
      <c r="E77" s="34" t="s">
        <v>4</v>
      </c>
      <c r="F77" s="31">
        <v>209758</v>
      </c>
      <c r="G77" s="31">
        <v>6915</v>
      </c>
      <c r="H77" s="31">
        <f>SUMIFS('[1]2012'!$I:$I,'[1]2012'!$E:$E,$B77,'[1]2012'!$N:$N,"Wydatki",'[1]2012'!$O:$O,"Bieżący")</f>
        <v>0</v>
      </c>
      <c r="I77" s="33">
        <f>H77/G77</f>
        <v>0</v>
      </c>
      <c r="J77" s="31">
        <v>149598</v>
      </c>
      <c r="K77" s="31">
        <v>53245</v>
      </c>
      <c r="L77" s="32">
        <v>0</v>
      </c>
      <c r="M77" s="32">
        <v>0</v>
      </c>
      <c r="N77" s="31">
        <v>0</v>
      </c>
      <c r="O77" s="31">
        <v>0</v>
      </c>
      <c r="P77" s="31">
        <v>0</v>
      </c>
      <c r="Q77" s="31">
        <v>0</v>
      </c>
      <c r="R77" s="31">
        <v>0</v>
      </c>
      <c r="S77" s="31">
        <v>0</v>
      </c>
      <c r="T77" s="31">
        <v>0</v>
      </c>
      <c r="U77" s="31">
        <v>0</v>
      </c>
      <c r="V77" s="30">
        <v>209758</v>
      </c>
    </row>
    <row r="78" spans="1:22" ht="63.75">
      <c r="A78" s="37">
        <v>71</v>
      </c>
      <c r="B78" s="36" t="s">
        <v>136</v>
      </c>
      <c r="C78" s="35" t="s">
        <v>2</v>
      </c>
      <c r="D78" s="34" t="s">
        <v>9</v>
      </c>
      <c r="E78" s="34" t="s">
        <v>4</v>
      </c>
      <c r="F78" s="31">
        <v>602000</v>
      </c>
      <c r="G78" s="31">
        <v>199600</v>
      </c>
      <c r="H78" s="31">
        <f>SUMIFS('[1]2012'!$I:$I,'[1]2012'!$E:$E,$B78,'[1]2012'!$N:$N,"Wydatki",'[1]2012'!$O:$O,"Bieżący")</f>
        <v>9965</v>
      </c>
      <c r="I78" s="33">
        <f>H78/G78</f>
        <v>4.9924849699398796E-2</v>
      </c>
      <c r="J78" s="31">
        <v>304600</v>
      </c>
      <c r="K78" s="31">
        <v>97800</v>
      </c>
      <c r="L78" s="32">
        <v>0</v>
      </c>
      <c r="M78" s="32">
        <v>0</v>
      </c>
      <c r="N78" s="31">
        <v>0</v>
      </c>
      <c r="O78" s="31">
        <v>0</v>
      </c>
      <c r="P78" s="31">
        <v>0</v>
      </c>
      <c r="Q78" s="31">
        <v>0</v>
      </c>
      <c r="R78" s="31">
        <v>0</v>
      </c>
      <c r="S78" s="31">
        <v>0</v>
      </c>
      <c r="T78" s="31">
        <v>0</v>
      </c>
      <c r="U78" s="31">
        <v>0</v>
      </c>
      <c r="V78" s="30">
        <v>602000</v>
      </c>
    </row>
    <row r="79" spans="1:22" ht="25.5">
      <c r="A79" s="10">
        <v>72</v>
      </c>
      <c r="B79" s="9" t="s">
        <v>89</v>
      </c>
      <c r="C79" s="8" t="s">
        <v>88</v>
      </c>
      <c r="D79" s="7" t="s">
        <v>80</v>
      </c>
      <c r="E79" s="7" t="s">
        <v>20</v>
      </c>
      <c r="F79" s="4">
        <v>191129173</v>
      </c>
      <c r="G79" s="4">
        <v>44255231</v>
      </c>
      <c r="H79" s="4">
        <f>SUM(H80:H116)</f>
        <v>9015005</v>
      </c>
      <c r="I79" s="6">
        <f>H79/G79</f>
        <v>0.20370484564864208</v>
      </c>
      <c r="J79" s="4">
        <v>28455383</v>
      </c>
      <c r="K79" s="4">
        <v>26327600</v>
      </c>
      <c r="L79" s="5">
        <v>26258600</v>
      </c>
      <c r="M79" s="5">
        <v>0</v>
      </c>
      <c r="N79" s="4">
        <v>0</v>
      </c>
      <c r="O79" s="4">
        <v>0</v>
      </c>
      <c r="P79" s="4">
        <v>0</v>
      </c>
      <c r="Q79" s="4">
        <v>0</v>
      </c>
      <c r="R79" s="4">
        <v>0</v>
      </c>
      <c r="S79" s="4">
        <v>0</v>
      </c>
      <c r="T79" s="4">
        <v>0</v>
      </c>
      <c r="U79" s="4">
        <v>0</v>
      </c>
      <c r="V79" s="3">
        <v>125296814</v>
      </c>
    </row>
    <row r="80" spans="1:22" ht="63.75">
      <c r="A80" s="37">
        <v>73</v>
      </c>
      <c r="B80" s="36" t="s">
        <v>86</v>
      </c>
      <c r="C80" s="35" t="s">
        <v>2</v>
      </c>
      <c r="D80" s="34" t="s">
        <v>1</v>
      </c>
      <c r="E80" s="34" t="s">
        <v>0</v>
      </c>
      <c r="F80" s="31">
        <v>82847</v>
      </c>
      <c r="G80" s="31">
        <v>46743</v>
      </c>
      <c r="H80" s="31">
        <f>SUMIFS('[1]2012'!$I:$I,'[1]2012'!$E:$E,$B80,'[1]2012'!$N:$N,"Wydatki",'[1]2012'!$O:$O,"Bieżący")</f>
        <v>1149</v>
      </c>
      <c r="I80" s="33">
        <f>H80/G80</f>
        <v>2.4581220717540594E-2</v>
      </c>
      <c r="J80" s="31">
        <v>18451</v>
      </c>
      <c r="K80" s="31">
        <v>0</v>
      </c>
      <c r="L80" s="32">
        <v>0</v>
      </c>
      <c r="M80" s="32">
        <v>0</v>
      </c>
      <c r="N80" s="31">
        <v>0</v>
      </c>
      <c r="O80" s="31">
        <v>0</v>
      </c>
      <c r="P80" s="31">
        <v>0</v>
      </c>
      <c r="Q80" s="31">
        <v>0</v>
      </c>
      <c r="R80" s="31">
        <v>0</v>
      </c>
      <c r="S80" s="31">
        <v>0</v>
      </c>
      <c r="T80" s="31">
        <v>0</v>
      </c>
      <c r="U80" s="31">
        <v>0</v>
      </c>
      <c r="V80" s="30">
        <v>65194</v>
      </c>
    </row>
    <row r="81" spans="1:22" ht="63.75">
      <c r="A81" s="37">
        <v>74</v>
      </c>
      <c r="B81" s="36" t="s">
        <v>135</v>
      </c>
      <c r="C81" s="35" t="s">
        <v>2</v>
      </c>
      <c r="D81" s="34" t="s">
        <v>31</v>
      </c>
      <c r="E81" s="34" t="s">
        <v>20</v>
      </c>
      <c r="F81" s="31">
        <v>1651297</v>
      </c>
      <c r="G81" s="31">
        <v>280000</v>
      </c>
      <c r="H81" s="31">
        <f>SUMIFS('[1]2012'!$I:$I,'[1]2012'!$E:$E,$B81,'[1]2012'!$N:$N,"Wydatki",'[1]2012'!$O:$O,"Bieżący")</f>
        <v>0</v>
      </c>
      <c r="I81" s="33">
        <f>H81/G81</f>
        <v>0</v>
      </c>
      <c r="J81" s="31">
        <v>280000</v>
      </c>
      <c r="K81" s="31">
        <v>280000</v>
      </c>
      <c r="L81" s="32">
        <v>280000</v>
      </c>
      <c r="M81" s="32">
        <v>0</v>
      </c>
      <c r="N81" s="31">
        <v>0</v>
      </c>
      <c r="O81" s="31">
        <v>0</v>
      </c>
      <c r="P81" s="31">
        <v>0</v>
      </c>
      <c r="Q81" s="31">
        <v>0</v>
      </c>
      <c r="R81" s="31">
        <v>0</v>
      </c>
      <c r="S81" s="31">
        <v>0</v>
      </c>
      <c r="T81" s="31">
        <v>0</v>
      </c>
      <c r="U81" s="31">
        <v>0</v>
      </c>
      <c r="V81" s="30">
        <v>1120000</v>
      </c>
    </row>
    <row r="82" spans="1:22" ht="63.75">
      <c r="A82" s="37">
        <v>75</v>
      </c>
      <c r="B82" s="36" t="s">
        <v>134</v>
      </c>
      <c r="C82" s="35" t="s">
        <v>2</v>
      </c>
      <c r="D82" s="34" t="s">
        <v>31</v>
      </c>
      <c r="E82" s="34" t="s">
        <v>20</v>
      </c>
      <c r="F82" s="31">
        <v>1597592</v>
      </c>
      <c r="G82" s="31">
        <v>251000</v>
      </c>
      <c r="H82" s="31">
        <f>SUMIFS('[1]2012'!$I:$I,'[1]2012'!$E:$E,$B82,'[1]2012'!$N:$N,"Wydatki",'[1]2012'!$O:$O,"Bieżący")</f>
        <v>25300</v>
      </c>
      <c r="I82" s="33">
        <f>H82/G82</f>
        <v>0.10079681274900398</v>
      </c>
      <c r="J82" s="31">
        <v>251000</v>
      </c>
      <c r="K82" s="31">
        <v>251000</v>
      </c>
      <c r="L82" s="32">
        <v>251000</v>
      </c>
      <c r="M82" s="32">
        <v>0</v>
      </c>
      <c r="N82" s="31">
        <v>0</v>
      </c>
      <c r="O82" s="31">
        <v>0</v>
      </c>
      <c r="P82" s="31">
        <v>0</v>
      </c>
      <c r="Q82" s="31">
        <v>0</v>
      </c>
      <c r="R82" s="31">
        <v>0</v>
      </c>
      <c r="S82" s="31">
        <v>0</v>
      </c>
      <c r="T82" s="31">
        <v>0</v>
      </c>
      <c r="U82" s="31">
        <v>0</v>
      </c>
      <c r="V82" s="30">
        <v>1004000</v>
      </c>
    </row>
    <row r="83" spans="1:22" ht="63.75">
      <c r="A83" s="37">
        <v>76</v>
      </c>
      <c r="B83" s="36" t="s">
        <v>133</v>
      </c>
      <c r="C83" s="35" t="s">
        <v>2</v>
      </c>
      <c r="D83" s="34" t="s">
        <v>31</v>
      </c>
      <c r="E83" s="34" t="s">
        <v>20</v>
      </c>
      <c r="F83" s="31">
        <v>1486215</v>
      </c>
      <c r="G83" s="31">
        <v>255600</v>
      </c>
      <c r="H83" s="31">
        <f>SUMIFS('[1]2012'!$I:$I,'[1]2012'!$E:$E,$B83,'[1]2012'!$N:$N,"Wydatki",'[1]2012'!$O:$O,"Bieżący")</f>
        <v>105331</v>
      </c>
      <c r="I83" s="33">
        <f>H83/G83</f>
        <v>0.41209311424100159</v>
      </c>
      <c r="J83" s="31">
        <v>255600</v>
      </c>
      <c r="K83" s="31">
        <v>255600</v>
      </c>
      <c r="L83" s="32">
        <v>255600</v>
      </c>
      <c r="M83" s="32">
        <v>0</v>
      </c>
      <c r="N83" s="31">
        <v>0</v>
      </c>
      <c r="O83" s="31">
        <v>0</v>
      </c>
      <c r="P83" s="31">
        <v>0</v>
      </c>
      <c r="Q83" s="31">
        <v>0</v>
      </c>
      <c r="R83" s="31">
        <v>0</v>
      </c>
      <c r="S83" s="31">
        <v>0</v>
      </c>
      <c r="T83" s="31">
        <v>0</v>
      </c>
      <c r="U83" s="31">
        <v>0</v>
      </c>
      <c r="V83" s="30">
        <v>1022400</v>
      </c>
    </row>
    <row r="84" spans="1:22" ht="63.75">
      <c r="A84" s="37">
        <v>77</v>
      </c>
      <c r="B84" s="36" t="s">
        <v>132</v>
      </c>
      <c r="C84" s="35" t="s">
        <v>2</v>
      </c>
      <c r="D84" s="34" t="s">
        <v>22</v>
      </c>
      <c r="E84" s="34" t="s">
        <v>9</v>
      </c>
      <c r="F84" s="31">
        <v>13862835</v>
      </c>
      <c r="G84" s="31">
        <v>12660115</v>
      </c>
      <c r="H84" s="31">
        <f>SUMIFS('[1]2012'!$I:$I,'[1]2012'!$E:$E,$B84,'[1]2012'!$N:$N,"Wydatki",'[1]2012'!$O:$O,"Bieżący")</f>
        <v>1762296</v>
      </c>
      <c r="I84" s="33">
        <f>H84/G84</f>
        <v>0.13920063127388654</v>
      </c>
      <c r="J84" s="31">
        <v>0</v>
      </c>
      <c r="K84" s="31">
        <v>0</v>
      </c>
      <c r="L84" s="32">
        <v>0</v>
      </c>
      <c r="M84" s="32">
        <v>0</v>
      </c>
      <c r="N84" s="31">
        <v>0</v>
      </c>
      <c r="O84" s="31">
        <v>0</v>
      </c>
      <c r="P84" s="31">
        <v>0</v>
      </c>
      <c r="Q84" s="31">
        <v>0</v>
      </c>
      <c r="R84" s="31">
        <v>0</v>
      </c>
      <c r="S84" s="31">
        <v>0</v>
      </c>
      <c r="T84" s="31">
        <v>0</v>
      </c>
      <c r="U84" s="31">
        <v>0</v>
      </c>
      <c r="V84" s="30">
        <v>12660115</v>
      </c>
    </row>
    <row r="85" spans="1:22" ht="63.75">
      <c r="A85" s="37">
        <v>78</v>
      </c>
      <c r="B85" s="36" t="s">
        <v>131</v>
      </c>
      <c r="C85" s="35" t="s">
        <v>2</v>
      </c>
      <c r="D85" s="34" t="s">
        <v>1</v>
      </c>
      <c r="E85" s="34" t="s">
        <v>9</v>
      </c>
      <c r="F85" s="31">
        <v>793027</v>
      </c>
      <c r="G85" s="31">
        <v>781787</v>
      </c>
      <c r="H85" s="31">
        <f>SUMIFS('[1]2012'!$I:$I,'[1]2012'!$E:$E,$B85,'[1]2012'!$N:$N,"Wydatki",'[1]2012'!$O:$O,"Bieżący")</f>
        <v>0</v>
      </c>
      <c r="I85" s="33">
        <f>H85/G85</f>
        <v>0</v>
      </c>
      <c r="J85" s="31">
        <v>0</v>
      </c>
      <c r="K85" s="31">
        <v>0</v>
      </c>
      <c r="L85" s="32">
        <v>0</v>
      </c>
      <c r="M85" s="32">
        <v>0</v>
      </c>
      <c r="N85" s="31">
        <v>0</v>
      </c>
      <c r="O85" s="31">
        <v>0</v>
      </c>
      <c r="P85" s="31">
        <v>0</v>
      </c>
      <c r="Q85" s="31">
        <v>0</v>
      </c>
      <c r="R85" s="31">
        <v>0</v>
      </c>
      <c r="S85" s="31">
        <v>0</v>
      </c>
      <c r="T85" s="31">
        <v>0</v>
      </c>
      <c r="U85" s="31">
        <v>0</v>
      </c>
      <c r="V85" s="30">
        <v>781787</v>
      </c>
    </row>
    <row r="86" spans="1:22" ht="63.75">
      <c r="A86" s="37">
        <v>79</v>
      </c>
      <c r="B86" s="36" t="s">
        <v>84</v>
      </c>
      <c r="C86" s="35" t="s">
        <v>2</v>
      </c>
      <c r="D86" s="34" t="s">
        <v>22</v>
      </c>
      <c r="E86" s="34" t="s">
        <v>9</v>
      </c>
      <c r="F86" s="31">
        <v>1825783</v>
      </c>
      <c r="G86" s="31">
        <v>1792323</v>
      </c>
      <c r="H86" s="31">
        <f>SUMIFS('[1]2012'!$I:$I,'[1]2012'!$E:$E,$B86,'[1]2012'!$N:$N,"Wydatki",'[1]2012'!$O:$O,"Bieżący")</f>
        <v>61293</v>
      </c>
      <c r="I86" s="33">
        <f>H86/G86</f>
        <v>3.4197519085566605E-2</v>
      </c>
      <c r="J86" s="31">
        <v>0</v>
      </c>
      <c r="K86" s="31">
        <v>0</v>
      </c>
      <c r="L86" s="32">
        <v>0</v>
      </c>
      <c r="M86" s="32">
        <v>0</v>
      </c>
      <c r="N86" s="31">
        <v>0</v>
      </c>
      <c r="O86" s="31">
        <v>0</v>
      </c>
      <c r="P86" s="31">
        <v>0</v>
      </c>
      <c r="Q86" s="31">
        <v>0</v>
      </c>
      <c r="R86" s="31">
        <v>0</v>
      </c>
      <c r="S86" s="31">
        <v>0</v>
      </c>
      <c r="T86" s="31">
        <v>0</v>
      </c>
      <c r="U86" s="31">
        <v>0</v>
      </c>
      <c r="V86" s="30">
        <v>1792323</v>
      </c>
    </row>
    <row r="87" spans="1:22" ht="63.75">
      <c r="A87" s="37">
        <v>80</v>
      </c>
      <c r="B87" s="36" t="s">
        <v>130</v>
      </c>
      <c r="C87" s="35" t="s">
        <v>2</v>
      </c>
      <c r="D87" s="34" t="s">
        <v>22</v>
      </c>
      <c r="E87" s="34" t="s">
        <v>0</v>
      </c>
      <c r="F87" s="31">
        <v>266604</v>
      </c>
      <c r="G87" s="31">
        <v>60020</v>
      </c>
      <c r="H87" s="31">
        <f>SUMIFS('[1]2012'!$I:$I,'[1]2012'!$E:$E,$B87,'[1]2012'!$N:$N,"Wydatki",'[1]2012'!$O:$O,"Bieżący")</f>
        <v>21844</v>
      </c>
      <c r="I87" s="33">
        <f>H87/G87</f>
        <v>0.36394535154948349</v>
      </c>
      <c r="J87" s="31">
        <v>85766</v>
      </c>
      <c r="K87" s="31">
        <v>0</v>
      </c>
      <c r="L87" s="32">
        <v>0</v>
      </c>
      <c r="M87" s="32">
        <v>0</v>
      </c>
      <c r="N87" s="31">
        <v>0</v>
      </c>
      <c r="O87" s="31">
        <v>0</v>
      </c>
      <c r="P87" s="31">
        <v>0</v>
      </c>
      <c r="Q87" s="31">
        <v>0</v>
      </c>
      <c r="R87" s="31">
        <v>0</v>
      </c>
      <c r="S87" s="31">
        <v>0</v>
      </c>
      <c r="T87" s="31">
        <v>0</v>
      </c>
      <c r="U87" s="31">
        <v>0</v>
      </c>
      <c r="V87" s="30">
        <v>145786</v>
      </c>
    </row>
    <row r="88" spans="1:22" ht="63.75">
      <c r="A88" s="37">
        <v>81</v>
      </c>
      <c r="B88" s="36" t="s">
        <v>81</v>
      </c>
      <c r="C88" s="35" t="s">
        <v>2</v>
      </c>
      <c r="D88" s="34" t="s">
        <v>80</v>
      </c>
      <c r="E88" s="34" t="s">
        <v>20</v>
      </c>
      <c r="F88" s="31">
        <v>101091287</v>
      </c>
      <c r="G88" s="31">
        <v>7156000</v>
      </c>
      <c r="H88" s="31">
        <f>SUMIFS('[1]2012'!$I:$I,'[1]2012'!$E:$E,$B88,'[1]2012'!$N:$N,"Wydatki",'[1]2012'!$O:$O,"Bieżący")</f>
        <v>1826437</v>
      </c>
      <c r="I88" s="33">
        <f>H88/G88</f>
        <v>0.25523155394074903</v>
      </c>
      <c r="J88" s="31">
        <v>25000000</v>
      </c>
      <c r="K88" s="31">
        <v>25000000</v>
      </c>
      <c r="L88" s="32">
        <v>25000000</v>
      </c>
      <c r="M88" s="32">
        <v>0</v>
      </c>
      <c r="N88" s="31">
        <v>0</v>
      </c>
      <c r="O88" s="31">
        <v>0</v>
      </c>
      <c r="P88" s="31">
        <v>0</v>
      </c>
      <c r="Q88" s="31">
        <v>0</v>
      </c>
      <c r="R88" s="31">
        <v>0</v>
      </c>
      <c r="S88" s="31">
        <v>0</v>
      </c>
      <c r="T88" s="31">
        <v>0</v>
      </c>
      <c r="U88" s="31">
        <v>0</v>
      </c>
      <c r="V88" s="30">
        <v>82156000</v>
      </c>
    </row>
    <row r="89" spans="1:22" ht="63.75">
      <c r="A89" s="37">
        <v>82</v>
      </c>
      <c r="B89" s="36" t="s">
        <v>129</v>
      </c>
      <c r="C89" s="35" t="s">
        <v>2</v>
      </c>
      <c r="D89" s="34" t="s">
        <v>119</v>
      </c>
      <c r="E89" s="34" t="s">
        <v>9</v>
      </c>
      <c r="F89" s="31">
        <v>45325575</v>
      </c>
      <c r="G89" s="31">
        <v>10814000</v>
      </c>
      <c r="H89" s="31">
        <f>SUMIFS('[1]2012'!$I:$I,'[1]2012'!$E:$E,$B89,'[1]2012'!$N:$N,"Wydatki",'[1]2012'!$O:$O,"Bieżący")</f>
        <v>4558883</v>
      </c>
      <c r="I89" s="33">
        <f>H89/G89</f>
        <v>0.42157231366746811</v>
      </c>
      <c r="J89" s="31">
        <v>0</v>
      </c>
      <c r="K89" s="31">
        <v>0</v>
      </c>
      <c r="L89" s="32">
        <v>0</v>
      </c>
      <c r="M89" s="32">
        <v>0</v>
      </c>
      <c r="N89" s="31">
        <v>0</v>
      </c>
      <c r="O89" s="31">
        <v>0</v>
      </c>
      <c r="P89" s="31">
        <v>0</v>
      </c>
      <c r="Q89" s="31">
        <v>0</v>
      </c>
      <c r="R89" s="31">
        <v>0</v>
      </c>
      <c r="S89" s="31">
        <v>0</v>
      </c>
      <c r="T89" s="31">
        <v>0</v>
      </c>
      <c r="U89" s="31">
        <v>0</v>
      </c>
      <c r="V89" s="30">
        <v>10814000</v>
      </c>
    </row>
    <row r="90" spans="1:22" ht="63.75">
      <c r="A90" s="37">
        <v>83</v>
      </c>
      <c r="B90" s="36" t="s">
        <v>128</v>
      </c>
      <c r="C90" s="35" t="s">
        <v>2</v>
      </c>
      <c r="D90" s="34" t="s">
        <v>119</v>
      </c>
      <c r="E90" s="34" t="s">
        <v>9</v>
      </c>
      <c r="F90" s="31">
        <v>2722126</v>
      </c>
      <c r="G90" s="31">
        <v>1000000</v>
      </c>
      <c r="H90" s="31">
        <f>SUMIFS('[1]2012'!$I:$I,'[1]2012'!$E:$E,$B90,'[1]2012'!$N:$N,"Wydatki",'[1]2012'!$O:$O,"Bieżący")</f>
        <v>57658</v>
      </c>
      <c r="I90" s="33">
        <f>H90/G90</f>
        <v>5.7658000000000001E-2</v>
      </c>
      <c r="J90" s="31">
        <v>0</v>
      </c>
      <c r="K90" s="31">
        <v>0</v>
      </c>
      <c r="L90" s="32">
        <v>0</v>
      </c>
      <c r="M90" s="32">
        <v>0</v>
      </c>
      <c r="N90" s="31">
        <v>0</v>
      </c>
      <c r="O90" s="31">
        <v>0</v>
      </c>
      <c r="P90" s="31">
        <v>0</v>
      </c>
      <c r="Q90" s="31">
        <v>0</v>
      </c>
      <c r="R90" s="31">
        <v>0</v>
      </c>
      <c r="S90" s="31">
        <v>0</v>
      </c>
      <c r="T90" s="31">
        <v>0</v>
      </c>
      <c r="U90" s="31">
        <v>0</v>
      </c>
      <c r="V90" s="30">
        <v>1000000</v>
      </c>
    </row>
    <row r="91" spans="1:22" ht="63.75">
      <c r="A91" s="37">
        <v>84</v>
      </c>
      <c r="B91" s="36" t="s">
        <v>127</v>
      </c>
      <c r="C91" s="35" t="s">
        <v>2</v>
      </c>
      <c r="D91" s="34" t="s">
        <v>31</v>
      </c>
      <c r="E91" s="34" t="s">
        <v>9</v>
      </c>
      <c r="F91" s="31">
        <v>2813227</v>
      </c>
      <c r="G91" s="31">
        <v>2790000</v>
      </c>
      <c r="H91" s="31">
        <f>SUMIFS('[1]2012'!$I:$I,'[1]2012'!$E:$E,$B91,'[1]2012'!$N:$N,"Wydatki",'[1]2012'!$O:$O,"Bieżący")</f>
        <v>898</v>
      </c>
      <c r="I91" s="33">
        <f>H91/G91</f>
        <v>3.2186379928315413E-4</v>
      </c>
      <c r="J91" s="31">
        <v>0</v>
      </c>
      <c r="K91" s="31">
        <v>0</v>
      </c>
      <c r="L91" s="32">
        <v>0</v>
      </c>
      <c r="M91" s="32">
        <v>0</v>
      </c>
      <c r="N91" s="31">
        <v>0</v>
      </c>
      <c r="O91" s="31">
        <v>0</v>
      </c>
      <c r="P91" s="31">
        <v>0</v>
      </c>
      <c r="Q91" s="31">
        <v>0</v>
      </c>
      <c r="R91" s="31">
        <v>0</v>
      </c>
      <c r="S91" s="31">
        <v>0</v>
      </c>
      <c r="T91" s="31">
        <v>0</v>
      </c>
      <c r="U91" s="31">
        <v>0</v>
      </c>
      <c r="V91" s="30">
        <v>2790000</v>
      </c>
    </row>
    <row r="92" spans="1:22" ht="63.75">
      <c r="A92" s="37">
        <v>85</v>
      </c>
      <c r="B92" s="36" t="s">
        <v>126</v>
      </c>
      <c r="C92" s="35" t="s">
        <v>2</v>
      </c>
      <c r="D92" s="34" t="s">
        <v>31</v>
      </c>
      <c r="E92" s="34" t="s">
        <v>20</v>
      </c>
      <c r="F92" s="31">
        <v>1556339</v>
      </c>
      <c r="G92" s="31">
        <v>281000</v>
      </c>
      <c r="H92" s="31">
        <f>SUMIFS('[1]2012'!$I:$I,'[1]2012'!$E:$E,$B92,'[1]2012'!$N:$N,"Wydatki",'[1]2012'!$O:$O,"Bieżący")</f>
        <v>46803</v>
      </c>
      <c r="I92" s="33">
        <f>H92/G92</f>
        <v>0.16655871886120996</v>
      </c>
      <c r="J92" s="31">
        <v>281000</v>
      </c>
      <c r="K92" s="31">
        <v>281000</v>
      </c>
      <c r="L92" s="32">
        <v>281000</v>
      </c>
      <c r="M92" s="32">
        <v>0</v>
      </c>
      <c r="N92" s="31">
        <v>0</v>
      </c>
      <c r="O92" s="31">
        <v>0</v>
      </c>
      <c r="P92" s="31">
        <v>0</v>
      </c>
      <c r="Q92" s="31">
        <v>0</v>
      </c>
      <c r="R92" s="31">
        <v>0</v>
      </c>
      <c r="S92" s="31">
        <v>0</v>
      </c>
      <c r="T92" s="31">
        <v>0</v>
      </c>
      <c r="U92" s="31">
        <v>0</v>
      </c>
      <c r="V92" s="30">
        <v>1124000</v>
      </c>
    </row>
    <row r="93" spans="1:22" ht="63.75">
      <c r="A93" s="37">
        <v>86</v>
      </c>
      <c r="B93" s="36" t="s">
        <v>125</v>
      </c>
      <c r="C93" s="35" t="s">
        <v>2</v>
      </c>
      <c r="D93" s="34" t="s">
        <v>31</v>
      </c>
      <c r="E93" s="34" t="s">
        <v>20</v>
      </c>
      <c r="F93" s="31">
        <v>1693062</v>
      </c>
      <c r="G93" s="31">
        <v>191000</v>
      </c>
      <c r="H93" s="31">
        <f>SUMIFS('[1]2012'!$I:$I,'[1]2012'!$E:$E,$B93,'[1]2012'!$N:$N,"Wydatki",'[1]2012'!$O:$O,"Bieżący")</f>
        <v>78614</v>
      </c>
      <c r="I93" s="33">
        <f>H93/G93</f>
        <v>0.4115916230366492</v>
      </c>
      <c r="J93" s="31">
        <v>191000</v>
      </c>
      <c r="K93" s="31">
        <v>191000</v>
      </c>
      <c r="L93" s="32">
        <v>191000</v>
      </c>
      <c r="M93" s="32">
        <v>0</v>
      </c>
      <c r="N93" s="31">
        <v>0</v>
      </c>
      <c r="O93" s="31">
        <v>0</v>
      </c>
      <c r="P93" s="31">
        <v>0</v>
      </c>
      <c r="Q93" s="31">
        <v>0</v>
      </c>
      <c r="R93" s="31">
        <v>0</v>
      </c>
      <c r="S93" s="31">
        <v>0</v>
      </c>
      <c r="T93" s="31">
        <v>0</v>
      </c>
      <c r="U93" s="31">
        <v>0</v>
      </c>
      <c r="V93" s="30">
        <v>764000</v>
      </c>
    </row>
    <row r="94" spans="1:22" ht="38.25">
      <c r="A94" s="37">
        <v>87</v>
      </c>
      <c r="B94" s="36" t="s">
        <v>77</v>
      </c>
      <c r="C94" s="35" t="s">
        <v>18</v>
      </c>
      <c r="D94" s="34" t="s">
        <v>1</v>
      </c>
      <c r="E94" s="34" t="s">
        <v>0</v>
      </c>
      <c r="F94" s="31">
        <v>1053362</v>
      </c>
      <c r="G94" s="31">
        <v>2700</v>
      </c>
      <c r="H94" s="31">
        <f>SUMIFS('[1]2012.ZDW'!K:K,'[1]2012.ZDW'!G:G,$B94,'[1]2012.ZDW'!P:P,"Wydatki",'[1]2012.ZDW'!Q:Q,"Bieżący")</f>
        <v>0</v>
      </c>
      <c r="I94" s="33">
        <f>H94/G94</f>
        <v>0</v>
      </c>
      <c r="J94" s="31">
        <v>1050662</v>
      </c>
      <c r="K94" s="31">
        <v>0</v>
      </c>
      <c r="L94" s="32">
        <v>0</v>
      </c>
      <c r="M94" s="32">
        <v>0</v>
      </c>
      <c r="N94" s="31">
        <v>0</v>
      </c>
      <c r="O94" s="31">
        <v>0</v>
      </c>
      <c r="P94" s="31">
        <v>0</v>
      </c>
      <c r="Q94" s="31">
        <v>0</v>
      </c>
      <c r="R94" s="31">
        <v>0</v>
      </c>
      <c r="S94" s="31">
        <v>0</v>
      </c>
      <c r="T94" s="31">
        <v>0</v>
      </c>
      <c r="U94" s="31">
        <v>0</v>
      </c>
      <c r="V94" s="30">
        <v>1053362</v>
      </c>
    </row>
    <row r="95" spans="1:22" ht="38.25">
      <c r="A95" s="37">
        <v>88</v>
      </c>
      <c r="B95" s="36" t="s">
        <v>76</v>
      </c>
      <c r="C95" s="35" t="s">
        <v>18</v>
      </c>
      <c r="D95" s="34" t="s">
        <v>1</v>
      </c>
      <c r="E95" s="34" t="s">
        <v>0</v>
      </c>
      <c r="F95" s="31">
        <v>883828</v>
      </c>
      <c r="G95" s="31">
        <v>873960</v>
      </c>
      <c r="H95" s="31">
        <f>SUMIFS('[1]2012.ZDW'!K:K,'[1]2012.ZDW'!G:G,$B95,'[1]2012.ZDW'!P:P,"Wydatki",'[1]2012.ZDW'!Q:Q,"Bieżący")</f>
        <v>0</v>
      </c>
      <c r="I95" s="33">
        <f>H95/G95</f>
        <v>0</v>
      </c>
      <c r="J95" s="31">
        <v>9868</v>
      </c>
      <c r="K95" s="31">
        <v>0</v>
      </c>
      <c r="L95" s="32">
        <v>0</v>
      </c>
      <c r="M95" s="32">
        <v>0</v>
      </c>
      <c r="N95" s="31">
        <v>0</v>
      </c>
      <c r="O95" s="31">
        <v>0</v>
      </c>
      <c r="P95" s="31">
        <v>0</v>
      </c>
      <c r="Q95" s="31">
        <v>0</v>
      </c>
      <c r="R95" s="31">
        <v>0</v>
      </c>
      <c r="S95" s="31">
        <v>0</v>
      </c>
      <c r="T95" s="31">
        <v>0</v>
      </c>
      <c r="U95" s="31">
        <v>0</v>
      </c>
      <c r="V95" s="30">
        <v>883828</v>
      </c>
    </row>
    <row r="96" spans="1:22" ht="38.25">
      <c r="A96" s="37">
        <v>89</v>
      </c>
      <c r="B96" s="36" t="s">
        <v>75</v>
      </c>
      <c r="C96" s="35" t="s">
        <v>18</v>
      </c>
      <c r="D96" s="34" t="s">
        <v>1</v>
      </c>
      <c r="E96" s="34" t="s">
        <v>0</v>
      </c>
      <c r="F96" s="31">
        <v>714697</v>
      </c>
      <c r="G96" s="31">
        <v>712597</v>
      </c>
      <c r="H96" s="31">
        <f>SUMIFS('[1]2012.ZDW'!K:K,'[1]2012.ZDW'!G:G,$B96,'[1]2012.ZDW'!P:P,"Wydatki",'[1]2012.ZDW'!Q:Q,"Bieżący")</f>
        <v>0</v>
      </c>
      <c r="I96" s="33">
        <f>H96/G96</f>
        <v>0</v>
      </c>
      <c r="J96" s="31">
        <v>2100</v>
      </c>
      <c r="K96" s="31">
        <v>0</v>
      </c>
      <c r="L96" s="32">
        <v>0</v>
      </c>
      <c r="M96" s="32">
        <v>0</v>
      </c>
      <c r="N96" s="31">
        <v>0</v>
      </c>
      <c r="O96" s="31">
        <v>0</v>
      </c>
      <c r="P96" s="31">
        <v>0</v>
      </c>
      <c r="Q96" s="31">
        <v>0</v>
      </c>
      <c r="R96" s="31">
        <v>0</v>
      </c>
      <c r="S96" s="31">
        <v>0</v>
      </c>
      <c r="T96" s="31">
        <v>0</v>
      </c>
      <c r="U96" s="31">
        <v>0</v>
      </c>
      <c r="V96" s="30">
        <v>714697</v>
      </c>
    </row>
    <row r="97" spans="1:22" ht="38.25">
      <c r="A97" s="37">
        <v>90</v>
      </c>
      <c r="B97" s="36" t="s">
        <v>74</v>
      </c>
      <c r="C97" s="35" t="s">
        <v>18</v>
      </c>
      <c r="D97" s="34" t="s">
        <v>1</v>
      </c>
      <c r="E97" s="34" t="s">
        <v>4</v>
      </c>
      <c r="F97" s="31">
        <v>484916</v>
      </c>
      <c r="G97" s="31">
        <v>4000</v>
      </c>
      <c r="H97" s="31">
        <f>SUMIFS('[1]2012.ZDW'!K:K,'[1]2012.ZDW'!G:G,$B97,'[1]2012.ZDW'!P:P,"Wydatki",'[1]2012.ZDW'!Q:Q,"Bieżący")</f>
        <v>0</v>
      </c>
      <c r="I97" s="33">
        <f>H97/G97</f>
        <v>0</v>
      </c>
      <c r="J97" s="31">
        <v>477916</v>
      </c>
      <c r="K97" s="31">
        <v>3000</v>
      </c>
      <c r="L97" s="32">
        <v>0</v>
      </c>
      <c r="M97" s="32">
        <v>0</v>
      </c>
      <c r="N97" s="31">
        <v>0</v>
      </c>
      <c r="O97" s="31">
        <v>0</v>
      </c>
      <c r="P97" s="31">
        <v>0</v>
      </c>
      <c r="Q97" s="31">
        <v>0</v>
      </c>
      <c r="R97" s="31">
        <v>0</v>
      </c>
      <c r="S97" s="31">
        <v>0</v>
      </c>
      <c r="T97" s="31">
        <v>0</v>
      </c>
      <c r="U97" s="31">
        <v>0</v>
      </c>
      <c r="V97" s="30">
        <v>484916</v>
      </c>
    </row>
    <row r="98" spans="1:22" ht="38.25">
      <c r="A98" s="37">
        <v>91</v>
      </c>
      <c r="B98" s="36" t="s">
        <v>124</v>
      </c>
      <c r="C98" s="35" t="s">
        <v>18</v>
      </c>
      <c r="D98" s="34" t="s">
        <v>1</v>
      </c>
      <c r="E98" s="34" t="s">
        <v>4</v>
      </c>
      <c r="F98" s="31">
        <v>34000</v>
      </c>
      <c r="G98" s="31">
        <v>12000</v>
      </c>
      <c r="H98" s="31">
        <f>SUMIFS('[1]2012.ZDW'!K:K,'[1]2012.ZDW'!G:G,$B98,'[1]2012.ZDW'!P:P,"Wydatki",'[1]2012.ZDW'!Q:Q,"Bieżący")</f>
        <v>0</v>
      </c>
      <c r="I98" s="33">
        <f>H98/G98</f>
        <v>0</v>
      </c>
      <c r="J98" s="31">
        <v>11000</v>
      </c>
      <c r="K98" s="31">
        <v>11000</v>
      </c>
      <c r="L98" s="32">
        <v>0</v>
      </c>
      <c r="M98" s="32">
        <v>0</v>
      </c>
      <c r="N98" s="31">
        <v>0</v>
      </c>
      <c r="O98" s="31">
        <v>0</v>
      </c>
      <c r="P98" s="31">
        <v>0</v>
      </c>
      <c r="Q98" s="31">
        <v>0</v>
      </c>
      <c r="R98" s="31">
        <v>0</v>
      </c>
      <c r="S98" s="31">
        <v>0</v>
      </c>
      <c r="T98" s="31">
        <v>0</v>
      </c>
      <c r="U98" s="31">
        <v>0</v>
      </c>
      <c r="V98" s="30">
        <v>34000</v>
      </c>
    </row>
    <row r="99" spans="1:22" ht="38.25">
      <c r="A99" s="37">
        <v>92</v>
      </c>
      <c r="B99" s="36" t="s">
        <v>72</v>
      </c>
      <c r="C99" s="35" t="s">
        <v>18</v>
      </c>
      <c r="D99" s="34" t="s">
        <v>1</v>
      </c>
      <c r="E99" s="34" t="s">
        <v>4</v>
      </c>
      <c r="F99" s="31">
        <v>33000</v>
      </c>
      <c r="G99" s="31">
        <v>11000</v>
      </c>
      <c r="H99" s="31">
        <f>SUMIFS('[1]2012.ZDW'!K:K,'[1]2012.ZDW'!G:G,$B99,'[1]2012.ZDW'!P:P,"Wydatki",'[1]2012.ZDW'!Q:Q,"Bieżący")</f>
        <v>0</v>
      </c>
      <c r="I99" s="33">
        <f>H99/G99</f>
        <v>0</v>
      </c>
      <c r="J99" s="31">
        <v>11000</v>
      </c>
      <c r="K99" s="31">
        <v>11000</v>
      </c>
      <c r="L99" s="32">
        <v>0</v>
      </c>
      <c r="M99" s="32">
        <v>0</v>
      </c>
      <c r="N99" s="31">
        <v>0</v>
      </c>
      <c r="O99" s="31">
        <v>0</v>
      </c>
      <c r="P99" s="31">
        <v>0</v>
      </c>
      <c r="Q99" s="31">
        <v>0</v>
      </c>
      <c r="R99" s="31">
        <v>0</v>
      </c>
      <c r="S99" s="31">
        <v>0</v>
      </c>
      <c r="T99" s="31">
        <v>0</v>
      </c>
      <c r="U99" s="31">
        <v>0</v>
      </c>
      <c r="V99" s="30">
        <v>33000</v>
      </c>
    </row>
    <row r="100" spans="1:22" ht="38.25">
      <c r="A100" s="37">
        <v>93</v>
      </c>
      <c r="B100" s="36" t="s">
        <v>71</v>
      </c>
      <c r="C100" s="35" t="s">
        <v>18</v>
      </c>
      <c r="D100" s="34" t="s">
        <v>31</v>
      </c>
      <c r="E100" s="34" t="s">
        <v>9</v>
      </c>
      <c r="F100" s="31">
        <v>49600</v>
      </c>
      <c r="G100" s="31">
        <v>49600</v>
      </c>
      <c r="H100" s="31">
        <f>SUMIFS('[1]2012.ZDW'!K:K,'[1]2012.ZDW'!G:G,$B100,'[1]2012.ZDW'!P:P,"Wydatki",'[1]2012.ZDW'!Q:Q,"Bieżący")</f>
        <v>0</v>
      </c>
      <c r="I100" s="33">
        <f>H100/G100</f>
        <v>0</v>
      </c>
      <c r="J100" s="31">
        <v>0</v>
      </c>
      <c r="K100" s="31">
        <v>0</v>
      </c>
      <c r="L100" s="32">
        <v>0</v>
      </c>
      <c r="M100" s="32">
        <v>0</v>
      </c>
      <c r="N100" s="31">
        <v>0</v>
      </c>
      <c r="O100" s="31">
        <v>0</v>
      </c>
      <c r="P100" s="31">
        <v>0</v>
      </c>
      <c r="Q100" s="31">
        <v>0</v>
      </c>
      <c r="R100" s="31">
        <v>0</v>
      </c>
      <c r="S100" s="31">
        <v>0</v>
      </c>
      <c r="T100" s="31">
        <v>0</v>
      </c>
      <c r="U100" s="31">
        <v>0</v>
      </c>
      <c r="V100" s="30">
        <v>49600</v>
      </c>
    </row>
    <row r="101" spans="1:22" ht="38.25">
      <c r="A101" s="37">
        <v>94</v>
      </c>
      <c r="B101" s="36" t="s">
        <v>69</v>
      </c>
      <c r="C101" s="35" t="s">
        <v>18</v>
      </c>
      <c r="D101" s="34" t="s">
        <v>1</v>
      </c>
      <c r="E101" s="34" t="s">
        <v>4</v>
      </c>
      <c r="F101" s="31">
        <v>210463</v>
      </c>
      <c r="G101" s="31">
        <v>1800</v>
      </c>
      <c r="H101" s="31">
        <f>SUMIFS('[1]2012.ZDW'!K:K,'[1]2012.ZDW'!G:G,$B101,'[1]2012.ZDW'!P:P,"Wydatki",'[1]2012.ZDW'!Q:Q,"Bieżący")</f>
        <v>0</v>
      </c>
      <c r="I101" s="33">
        <f>H101/G101</f>
        <v>0</v>
      </c>
      <c r="J101" s="31">
        <v>208663</v>
      </c>
      <c r="K101" s="31">
        <v>0</v>
      </c>
      <c r="L101" s="32">
        <v>0</v>
      </c>
      <c r="M101" s="32">
        <v>0</v>
      </c>
      <c r="N101" s="31">
        <v>0</v>
      </c>
      <c r="O101" s="31">
        <v>0</v>
      </c>
      <c r="P101" s="31">
        <v>0</v>
      </c>
      <c r="Q101" s="31">
        <v>0</v>
      </c>
      <c r="R101" s="31">
        <v>0</v>
      </c>
      <c r="S101" s="31">
        <v>0</v>
      </c>
      <c r="T101" s="31">
        <v>0</v>
      </c>
      <c r="U101" s="31">
        <v>0</v>
      </c>
      <c r="V101" s="30">
        <v>210463</v>
      </c>
    </row>
    <row r="102" spans="1:22" ht="38.25">
      <c r="A102" s="37">
        <v>95</v>
      </c>
      <c r="B102" s="36" t="s">
        <v>68</v>
      </c>
      <c r="C102" s="35" t="s">
        <v>18</v>
      </c>
      <c r="D102" s="34" t="s">
        <v>1</v>
      </c>
      <c r="E102" s="34" t="s">
        <v>0</v>
      </c>
      <c r="F102" s="31">
        <v>24000</v>
      </c>
      <c r="G102" s="31">
        <v>11000</v>
      </c>
      <c r="H102" s="31">
        <f>SUMIFS('[1]2012.ZDW'!K:K,'[1]2012.ZDW'!G:G,$B102,'[1]2012.ZDW'!P:P,"Wydatki",'[1]2012.ZDW'!Q:Q,"Bieżący")</f>
        <v>0</v>
      </c>
      <c r="I102" s="33">
        <f>H102/G102</f>
        <v>0</v>
      </c>
      <c r="J102" s="31">
        <v>13000</v>
      </c>
      <c r="K102" s="31">
        <v>0</v>
      </c>
      <c r="L102" s="32">
        <v>0</v>
      </c>
      <c r="M102" s="32">
        <v>0</v>
      </c>
      <c r="N102" s="31">
        <v>0</v>
      </c>
      <c r="O102" s="31">
        <v>0</v>
      </c>
      <c r="P102" s="31">
        <v>0</v>
      </c>
      <c r="Q102" s="31">
        <v>0</v>
      </c>
      <c r="R102" s="31">
        <v>0</v>
      </c>
      <c r="S102" s="31">
        <v>0</v>
      </c>
      <c r="T102" s="31">
        <v>0</v>
      </c>
      <c r="U102" s="31">
        <v>0</v>
      </c>
      <c r="V102" s="30">
        <v>24000</v>
      </c>
    </row>
    <row r="103" spans="1:22" ht="38.25">
      <c r="A103" s="37">
        <v>96</v>
      </c>
      <c r="B103" s="36" t="s">
        <v>67</v>
      </c>
      <c r="C103" s="35" t="s">
        <v>18</v>
      </c>
      <c r="D103" s="34" t="s">
        <v>1</v>
      </c>
      <c r="E103" s="34" t="s">
        <v>4</v>
      </c>
      <c r="F103" s="31">
        <v>33000</v>
      </c>
      <c r="G103" s="31">
        <v>11000</v>
      </c>
      <c r="H103" s="31">
        <f>SUMIFS('[1]2012.ZDW'!K:K,'[1]2012.ZDW'!G:G,$B103,'[1]2012.ZDW'!P:P,"Wydatki",'[1]2012.ZDW'!Q:Q,"Bieżący")</f>
        <v>0</v>
      </c>
      <c r="I103" s="33">
        <f>H103/G103</f>
        <v>0</v>
      </c>
      <c r="J103" s="31">
        <v>11000</v>
      </c>
      <c r="K103" s="31">
        <v>11000</v>
      </c>
      <c r="L103" s="32">
        <v>0</v>
      </c>
      <c r="M103" s="32">
        <v>0</v>
      </c>
      <c r="N103" s="31">
        <v>0</v>
      </c>
      <c r="O103" s="31">
        <v>0</v>
      </c>
      <c r="P103" s="31">
        <v>0</v>
      </c>
      <c r="Q103" s="31">
        <v>0</v>
      </c>
      <c r="R103" s="31">
        <v>0</v>
      </c>
      <c r="S103" s="31">
        <v>0</v>
      </c>
      <c r="T103" s="31">
        <v>0</v>
      </c>
      <c r="U103" s="31">
        <v>0</v>
      </c>
      <c r="V103" s="30">
        <v>33000</v>
      </c>
    </row>
    <row r="104" spans="1:22" ht="38.25">
      <c r="A104" s="37">
        <v>97</v>
      </c>
      <c r="B104" s="36" t="s">
        <v>66</v>
      </c>
      <c r="C104" s="35" t="s">
        <v>18</v>
      </c>
      <c r="D104" s="34" t="s">
        <v>1</v>
      </c>
      <c r="E104" s="34" t="s">
        <v>4</v>
      </c>
      <c r="F104" s="31">
        <v>33000</v>
      </c>
      <c r="G104" s="31">
        <v>11000</v>
      </c>
      <c r="H104" s="31">
        <f>SUMIFS('[1]2012.ZDW'!K:K,'[1]2012.ZDW'!G:G,$B104,'[1]2012.ZDW'!P:P,"Wydatki",'[1]2012.ZDW'!Q:Q,"Bieżący")</f>
        <v>0</v>
      </c>
      <c r="I104" s="33">
        <f>H104/G104</f>
        <v>0</v>
      </c>
      <c r="J104" s="31">
        <v>11000</v>
      </c>
      <c r="K104" s="31">
        <v>11000</v>
      </c>
      <c r="L104" s="32">
        <v>0</v>
      </c>
      <c r="M104" s="32">
        <v>0</v>
      </c>
      <c r="N104" s="31">
        <v>0</v>
      </c>
      <c r="O104" s="31">
        <v>0</v>
      </c>
      <c r="P104" s="31">
        <v>0</v>
      </c>
      <c r="Q104" s="31">
        <v>0</v>
      </c>
      <c r="R104" s="31">
        <v>0</v>
      </c>
      <c r="S104" s="31">
        <v>0</v>
      </c>
      <c r="T104" s="31">
        <v>0</v>
      </c>
      <c r="U104" s="31">
        <v>0</v>
      </c>
      <c r="V104" s="30">
        <v>33000</v>
      </c>
    </row>
    <row r="105" spans="1:22" ht="38.25">
      <c r="A105" s="37">
        <v>98</v>
      </c>
      <c r="B105" s="36" t="s">
        <v>65</v>
      </c>
      <c r="C105" s="35" t="s">
        <v>18</v>
      </c>
      <c r="D105" s="34" t="s">
        <v>1</v>
      </c>
      <c r="E105" s="34" t="s">
        <v>4</v>
      </c>
      <c r="F105" s="31">
        <v>33000</v>
      </c>
      <c r="G105" s="31">
        <v>11000</v>
      </c>
      <c r="H105" s="31">
        <f>SUMIFS('[1]2012.ZDW'!K:K,'[1]2012.ZDW'!G:G,$B105,'[1]2012.ZDW'!P:P,"Wydatki",'[1]2012.ZDW'!Q:Q,"Bieżący")</f>
        <v>0</v>
      </c>
      <c r="I105" s="33">
        <f>H105/G105</f>
        <v>0</v>
      </c>
      <c r="J105" s="31">
        <v>11000</v>
      </c>
      <c r="K105" s="31">
        <v>11000</v>
      </c>
      <c r="L105" s="32">
        <v>0</v>
      </c>
      <c r="M105" s="32">
        <v>0</v>
      </c>
      <c r="N105" s="31">
        <v>0</v>
      </c>
      <c r="O105" s="31">
        <v>0</v>
      </c>
      <c r="P105" s="31">
        <v>0</v>
      </c>
      <c r="Q105" s="31">
        <v>0</v>
      </c>
      <c r="R105" s="31">
        <v>0</v>
      </c>
      <c r="S105" s="31">
        <v>0</v>
      </c>
      <c r="T105" s="31">
        <v>0</v>
      </c>
      <c r="U105" s="31">
        <v>0</v>
      </c>
      <c r="V105" s="30">
        <v>33000</v>
      </c>
    </row>
    <row r="106" spans="1:22" ht="38.25">
      <c r="A106" s="37">
        <v>99</v>
      </c>
      <c r="B106" s="36" t="s">
        <v>63</v>
      </c>
      <c r="C106" s="35" t="s">
        <v>18</v>
      </c>
      <c r="D106" s="34" t="s">
        <v>1</v>
      </c>
      <c r="E106" s="34" t="s">
        <v>0</v>
      </c>
      <c r="F106" s="31">
        <v>4600</v>
      </c>
      <c r="G106" s="31">
        <v>2600</v>
      </c>
      <c r="H106" s="31">
        <f>SUMIFS('[1]2012.ZDW'!K:K,'[1]2012.ZDW'!G:G,$B106,'[1]2012.ZDW'!P:P,"Wydatki",'[1]2012.ZDW'!Q:Q,"Bieżący")</f>
        <v>0</v>
      </c>
      <c r="I106" s="33">
        <f>H106/G106</f>
        <v>0</v>
      </c>
      <c r="J106" s="31">
        <v>2000</v>
      </c>
      <c r="K106" s="31">
        <v>0</v>
      </c>
      <c r="L106" s="32">
        <v>0</v>
      </c>
      <c r="M106" s="32">
        <v>0</v>
      </c>
      <c r="N106" s="31">
        <v>0</v>
      </c>
      <c r="O106" s="31">
        <v>0</v>
      </c>
      <c r="P106" s="31">
        <v>0</v>
      </c>
      <c r="Q106" s="31">
        <v>0</v>
      </c>
      <c r="R106" s="31">
        <v>0</v>
      </c>
      <c r="S106" s="31">
        <v>0</v>
      </c>
      <c r="T106" s="31">
        <v>0</v>
      </c>
      <c r="U106" s="31">
        <v>0</v>
      </c>
      <c r="V106" s="30">
        <v>4600</v>
      </c>
    </row>
    <row r="107" spans="1:22" ht="38.25">
      <c r="A107" s="37">
        <v>100</v>
      </c>
      <c r="B107" s="36" t="s">
        <v>62</v>
      </c>
      <c r="C107" s="35" t="s">
        <v>18</v>
      </c>
      <c r="D107" s="34" t="s">
        <v>1</v>
      </c>
      <c r="E107" s="34" t="s">
        <v>0</v>
      </c>
      <c r="F107" s="31">
        <v>4500</v>
      </c>
      <c r="G107" s="31">
        <v>2900</v>
      </c>
      <c r="H107" s="31">
        <f>SUMIFS('[1]2012.ZDW'!K:K,'[1]2012.ZDW'!G:G,$B107,'[1]2012.ZDW'!P:P,"Wydatki",'[1]2012.ZDW'!Q:Q,"Bieżący")</f>
        <v>0</v>
      </c>
      <c r="I107" s="33">
        <f>H107/G107</f>
        <v>0</v>
      </c>
      <c r="J107" s="31">
        <v>1600</v>
      </c>
      <c r="K107" s="31">
        <v>0</v>
      </c>
      <c r="L107" s="32">
        <v>0</v>
      </c>
      <c r="M107" s="32">
        <v>0</v>
      </c>
      <c r="N107" s="31">
        <v>0</v>
      </c>
      <c r="O107" s="31">
        <v>0</v>
      </c>
      <c r="P107" s="31">
        <v>0</v>
      </c>
      <c r="Q107" s="31">
        <v>0</v>
      </c>
      <c r="R107" s="31">
        <v>0</v>
      </c>
      <c r="S107" s="31">
        <v>0</v>
      </c>
      <c r="T107" s="31">
        <v>0</v>
      </c>
      <c r="U107" s="31">
        <v>0</v>
      </c>
      <c r="V107" s="30">
        <v>4500</v>
      </c>
    </row>
    <row r="108" spans="1:22" ht="38.25">
      <c r="A108" s="37">
        <v>101</v>
      </c>
      <c r="B108" s="36" t="s">
        <v>61</v>
      </c>
      <c r="C108" s="35" t="s">
        <v>18</v>
      </c>
      <c r="D108" s="34" t="s">
        <v>1</v>
      </c>
      <c r="E108" s="34" t="s">
        <v>0</v>
      </c>
      <c r="F108" s="31">
        <v>4230</v>
      </c>
      <c r="G108" s="31">
        <v>2700</v>
      </c>
      <c r="H108" s="31">
        <f>SUMIFS('[1]2012.ZDW'!K:K,'[1]2012.ZDW'!G:G,$B108,'[1]2012.ZDW'!P:P,"Wydatki",'[1]2012.ZDW'!Q:Q,"Bieżący")</f>
        <v>0</v>
      </c>
      <c r="I108" s="33">
        <f>H108/G108</f>
        <v>0</v>
      </c>
      <c r="J108" s="31">
        <v>1530</v>
      </c>
      <c r="K108" s="31">
        <v>0</v>
      </c>
      <c r="L108" s="32">
        <v>0</v>
      </c>
      <c r="M108" s="32">
        <v>0</v>
      </c>
      <c r="N108" s="31">
        <v>0</v>
      </c>
      <c r="O108" s="31">
        <v>0</v>
      </c>
      <c r="P108" s="31">
        <v>0</v>
      </c>
      <c r="Q108" s="31">
        <v>0</v>
      </c>
      <c r="R108" s="31">
        <v>0</v>
      </c>
      <c r="S108" s="31">
        <v>0</v>
      </c>
      <c r="T108" s="31">
        <v>0</v>
      </c>
      <c r="U108" s="31">
        <v>0</v>
      </c>
      <c r="V108" s="30">
        <v>4230</v>
      </c>
    </row>
    <row r="109" spans="1:22" ht="38.25">
      <c r="A109" s="37">
        <v>102</v>
      </c>
      <c r="B109" s="36" t="s">
        <v>60</v>
      </c>
      <c r="C109" s="35" t="s">
        <v>18</v>
      </c>
      <c r="D109" s="34" t="s">
        <v>1</v>
      </c>
      <c r="E109" s="34" t="s">
        <v>0</v>
      </c>
      <c r="F109" s="31">
        <v>4500</v>
      </c>
      <c r="G109" s="31">
        <v>2900</v>
      </c>
      <c r="H109" s="31">
        <f>SUMIFS('[1]2012.ZDW'!K:K,'[1]2012.ZDW'!G:G,$B109,'[1]2012.ZDW'!P:P,"Wydatki",'[1]2012.ZDW'!Q:Q,"Bieżący")</f>
        <v>0</v>
      </c>
      <c r="I109" s="33">
        <f>H109/G109</f>
        <v>0</v>
      </c>
      <c r="J109" s="31">
        <v>1600</v>
      </c>
      <c r="K109" s="31">
        <v>0</v>
      </c>
      <c r="L109" s="32">
        <v>0</v>
      </c>
      <c r="M109" s="32">
        <v>0</v>
      </c>
      <c r="N109" s="31">
        <v>0</v>
      </c>
      <c r="O109" s="31">
        <v>0</v>
      </c>
      <c r="P109" s="31">
        <v>0</v>
      </c>
      <c r="Q109" s="31">
        <v>0</v>
      </c>
      <c r="R109" s="31">
        <v>0</v>
      </c>
      <c r="S109" s="31">
        <v>0</v>
      </c>
      <c r="T109" s="31">
        <v>0</v>
      </c>
      <c r="U109" s="31">
        <v>0</v>
      </c>
      <c r="V109" s="30">
        <v>4500</v>
      </c>
    </row>
    <row r="110" spans="1:22" ht="38.25">
      <c r="A110" s="37">
        <v>103</v>
      </c>
      <c r="B110" s="36" t="s">
        <v>59</v>
      </c>
      <c r="C110" s="35" t="s">
        <v>18</v>
      </c>
      <c r="D110" s="34" t="s">
        <v>1</v>
      </c>
      <c r="E110" s="34" t="s">
        <v>0</v>
      </c>
      <c r="F110" s="31">
        <v>4600</v>
      </c>
      <c r="G110" s="31">
        <v>3100</v>
      </c>
      <c r="H110" s="31">
        <f>SUMIFS('[1]2012.ZDW'!K:K,'[1]2012.ZDW'!G:G,$B110,'[1]2012.ZDW'!P:P,"Wydatki",'[1]2012.ZDW'!Q:Q,"Bieżący")</f>
        <v>0</v>
      </c>
      <c r="I110" s="33">
        <f>H110/G110</f>
        <v>0</v>
      </c>
      <c r="J110" s="31">
        <v>1500</v>
      </c>
      <c r="K110" s="31">
        <v>0</v>
      </c>
      <c r="L110" s="32">
        <v>0</v>
      </c>
      <c r="M110" s="32">
        <v>0</v>
      </c>
      <c r="N110" s="31">
        <v>0</v>
      </c>
      <c r="O110" s="31">
        <v>0</v>
      </c>
      <c r="P110" s="31">
        <v>0</v>
      </c>
      <c r="Q110" s="31">
        <v>0</v>
      </c>
      <c r="R110" s="31">
        <v>0</v>
      </c>
      <c r="S110" s="31">
        <v>0</v>
      </c>
      <c r="T110" s="31">
        <v>0</v>
      </c>
      <c r="U110" s="31">
        <v>0</v>
      </c>
      <c r="V110" s="30">
        <v>4600</v>
      </c>
    </row>
    <row r="111" spans="1:22" ht="38.25">
      <c r="A111" s="37">
        <v>104</v>
      </c>
      <c r="B111" s="36" t="s">
        <v>58</v>
      </c>
      <c r="C111" s="35" t="s">
        <v>18</v>
      </c>
      <c r="D111" s="34" t="s">
        <v>1</v>
      </c>
      <c r="E111" s="34" t="s">
        <v>4</v>
      </c>
      <c r="F111" s="31">
        <v>31000</v>
      </c>
      <c r="G111" s="31">
        <v>9000</v>
      </c>
      <c r="H111" s="31">
        <f>SUMIFS('[1]2012.ZDW'!K:K,'[1]2012.ZDW'!G:G,$B111,'[1]2012.ZDW'!P:P,"Wydatki",'[1]2012.ZDW'!Q:Q,"Bieżący")</f>
        <v>0</v>
      </c>
      <c r="I111" s="33">
        <f>H111/G111</f>
        <v>0</v>
      </c>
      <c r="J111" s="31">
        <v>11000</v>
      </c>
      <c r="K111" s="31">
        <v>11000</v>
      </c>
      <c r="L111" s="32">
        <v>0</v>
      </c>
      <c r="M111" s="32">
        <v>0</v>
      </c>
      <c r="N111" s="31">
        <v>0</v>
      </c>
      <c r="O111" s="31">
        <v>0</v>
      </c>
      <c r="P111" s="31">
        <v>0</v>
      </c>
      <c r="Q111" s="31">
        <v>0</v>
      </c>
      <c r="R111" s="31">
        <v>0</v>
      </c>
      <c r="S111" s="31">
        <v>0</v>
      </c>
      <c r="T111" s="31">
        <v>0</v>
      </c>
      <c r="U111" s="31">
        <v>0</v>
      </c>
      <c r="V111" s="30">
        <v>31000</v>
      </c>
    </row>
    <row r="112" spans="1:22" ht="63.75">
      <c r="A112" s="37">
        <v>105</v>
      </c>
      <c r="B112" s="36" t="s">
        <v>123</v>
      </c>
      <c r="C112" s="35" t="s">
        <v>2</v>
      </c>
      <c r="D112" s="34" t="s">
        <v>22</v>
      </c>
      <c r="E112" s="34" t="s">
        <v>9</v>
      </c>
      <c r="F112" s="31">
        <v>2414796</v>
      </c>
      <c r="G112" s="31">
        <v>73132</v>
      </c>
      <c r="H112" s="31">
        <f>SUMIFS('[1]2012'!$I:$I,'[1]2012'!$E:$E,$B112,'[1]2012'!$N:$N,"Wydatki",'[1]2012'!$O:$O,"Bieżący")</f>
        <v>32399</v>
      </c>
      <c r="I112" s="33">
        <f>H112/G112</f>
        <v>0.44302083903079365</v>
      </c>
      <c r="J112" s="31">
        <v>0</v>
      </c>
      <c r="K112" s="31">
        <v>0</v>
      </c>
      <c r="L112" s="32">
        <v>0</v>
      </c>
      <c r="M112" s="32">
        <v>0</v>
      </c>
      <c r="N112" s="31">
        <v>0</v>
      </c>
      <c r="O112" s="31">
        <v>0</v>
      </c>
      <c r="P112" s="31">
        <v>0</v>
      </c>
      <c r="Q112" s="31">
        <v>0</v>
      </c>
      <c r="R112" s="31">
        <v>0</v>
      </c>
      <c r="S112" s="31">
        <v>0</v>
      </c>
      <c r="T112" s="31">
        <v>0</v>
      </c>
      <c r="U112" s="31">
        <v>0</v>
      </c>
      <c r="V112" s="30">
        <v>73132</v>
      </c>
    </row>
    <row r="113" spans="1:22" ht="63.75">
      <c r="A113" s="37">
        <v>106</v>
      </c>
      <c r="B113" s="36" t="s">
        <v>122</v>
      </c>
      <c r="C113" s="35" t="s">
        <v>2</v>
      </c>
      <c r="D113" s="34" t="s">
        <v>22</v>
      </c>
      <c r="E113" s="34" t="s">
        <v>9</v>
      </c>
      <c r="F113" s="31">
        <v>6255486</v>
      </c>
      <c r="G113" s="31">
        <v>3111302</v>
      </c>
      <c r="H113" s="31">
        <f>SUMIFS('[1]2012'!$I:$I,'[1]2012'!$E:$E,$B113,'[1]2012'!$N:$N,"Wydatki",'[1]2012'!$O:$O,"Bieżący")</f>
        <v>385641</v>
      </c>
      <c r="I113" s="33">
        <f>H113/G113</f>
        <v>0.12394843059272292</v>
      </c>
      <c r="J113" s="31">
        <v>0</v>
      </c>
      <c r="K113" s="31">
        <v>0</v>
      </c>
      <c r="L113" s="32">
        <v>0</v>
      </c>
      <c r="M113" s="32">
        <v>0</v>
      </c>
      <c r="N113" s="31">
        <v>0</v>
      </c>
      <c r="O113" s="31">
        <v>0</v>
      </c>
      <c r="P113" s="31">
        <v>0</v>
      </c>
      <c r="Q113" s="31">
        <v>0</v>
      </c>
      <c r="R113" s="31">
        <v>0</v>
      </c>
      <c r="S113" s="31">
        <v>0</v>
      </c>
      <c r="T113" s="31">
        <v>0</v>
      </c>
      <c r="U113" s="31">
        <v>0</v>
      </c>
      <c r="V113" s="30">
        <v>3111302</v>
      </c>
    </row>
    <row r="114" spans="1:22" ht="63.75">
      <c r="A114" s="37">
        <v>107</v>
      </c>
      <c r="B114" s="36" t="s">
        <v>52</v>
      </c>
      <c r="C114" s="35" t="s">
        <v>2</v>
      </c>
      <c r="D114" s="34" t="s">
        <v>22</v>
      </c>
      <c r="E114" s="34" t="s">
        <v>0</v>
      </c>
      <c r="F114" s="31">
        <v>543917</v>
      </c>
      <c r="G114" s="31">
        <v>93000</v>
      </c>
      <c r="H114" s="31">
        <f>SUMIFS('[1]2012'!$I:$I,'[1]2012'!$E:$E,$B114,'[1]2012'!$N:$N,"Wydatki",'[1]2012'!$O:$O,"Bieżący")</f>
        <v>13133</v>
      </c>
      <c r="I114" s="33">
        <f>H114/G114</f>
        <v>0.14121505376344087</v>
      </c>
      <c r="J114" s="31">
        <v>256127</v>
      </c>
      <c r="K114" s="31">
        <v>0</v>
      </c>
      <c r="L114" s="32">
        <v>0</v>
      </c>
      <c r="M114" s="32">
        <v>0</v>
      </c>
      <c r="N114" s="31">
        <v>0</v>
      </c>
      <c r="O114" s="31">
        <v>0</v>
      </c>
      <c r="P114" s="31">
        <v>0</v>
      </c>
      <c r="Q114" s="31">
        <v>0</v>
      </c>
      <c r="R114" s="31">
        <v>0</v>
      </c>
      <c r="S114" s="31">
        <v>0</v>
      </c>
      <c r="T114" s="31">
        <v>0</v>
      </c>
      <c r="U114" s="31">
        <v>0</v>
      </c>
      <c r="V114" s="30">
        <v>349127</v>
      </c>
    </row>
    <row r="115" spans="1:22" ht="63.75">
      <c r="A115" s="37">
        <v>108</v>
      </c>
      <c r="B115" s="36" t="s">
        <v>121</v>
      </c>
      <c r="C115" s="35" t="s">
        <v>2</v>
      </c>
      <c r="D115" s="34" t="s">
        <v>22</v>
      </c>
      <c r="E115" s="34" t="s">
        <v>9</v>
      </c>
      <c r="F115" s="31">
        <v>510913</v>
      </c>
      <c r="G115" s="31">
        <v>90181</v>
      </c>
      <c r="H115" s="31">
        <f>SUMIFS('[1]2012'!$I:$I,'[1]2012'!$E:$E,$B115,'[1]2012'!$N:$N,"Wydatki",'[1]2012'!$O:$O,"Bieżący")</f>
        <v>37326</v>
      </c>
      <c r="I115" s="33">
        <f>H115/G115</f>
        <v>0.41390093256894467</v>
      </c>
      <c r="J115" s="31">
        <v>0</v>
      </c>
      <c r="K115" s="31">
        <v>0</v>
      </c>
      <c r="L115" s="32">
        <v>0</v>
      </c>
      <c r="M115" s="32">
        <v>0</v>
      </c>
      <c r="N115" s="31">
        <v>0</v>
      </c>
      <c r="O115" s="31">
        <v>0</v>
      </c>
      <c r="P115" s="31">
        <v>0</v>
      </c>
      <c r="Q115" s="31">
        <v>0</v>
      </c>
      <c r="R115" s="31">
        <v>0</v>
      </c>
      <c r="S115" s="31">
        <v>0</v>
      </c>
      <c r="T115" s="31">
        <v>0</v>
      </c>
      <c r="U115" s="31">
        <v>0</v>
      </c>
      <c r="V115" s="30">
        <v>90181</v>
      </c>
    </row>
    <row r="116" spans="1:22" ht="63.75">
      <c r="A116" s="37">
        <v>109</v>
      </c>
      <c r="B116" s="36" t="s">
        <v>120</v>
      </c>
      <c r="C116" s="35" t="s">
        <v>2</v>
      </c>
      <c r="D116" s="34" t="s">
        <v>119</v>
      </c>
      <c r="E116" s="34" t="s">
        <v>9</v>
      </c>
      <c r="F116" s="31">
        <v>995949</v>
      </c>
      <c r="G116" s="31">
        <v>793171</v>
      </c>
      <c r="H116" s="31">
        <f>SUMIFS('[1]2012'!$I:$I,'[1]2012'!$E:$E,$B116,'[1]2012'!$N:$N,"Wydatki",'[1]2012'!$O:$O,"Bieżący")</f>
        <v>0</v>
      </c>
      <c r="I116" s="33">
        <f>H116/G116</f>
        <v>0</v>
      </c>
      <c r="J116" s="31">
        <v>0</v>
      </c>
      <c r="K116" s="31">
        <v>0</v>
      </c>
      <c r="L116" s="32">
        <v>0</v>
      </c>
      <c r="M116" s="32">
        <v>0</v>
      </c>
      <c r="N116" s="31">
        <v>0</v>
      </c>
      <c r="O116" s="31">
        <v>0</v>
      </c>
      <c r="P116" s="31">
        <v>0</v>
      </c>
      <c r="Q116" s="31">
        <v>0</v>
      </c>
      <c r="R116" s="31">
        <v>0</v>
      </c>
      <c r="S116" s="31">
        <v>0</v>
      </c>
      <c r="T116" s="31">
        <v>0</v>
      </c>
      <c r="U116" s="31">
        <v>0</v>
      </c>
      <c r="V116" s="30">
        <v>793171</v>
      </c>
    </row>
    <row r="117" spans="1:22" s="11" customFormat="1" ht="27" customHeight="1">
      <c r="A117" s="18">
        <v>110</v>
      </c>
      <c r="B117" s="38" t="s">
        <v>44</v>
      </c>
      <c r="C117" s="38"/>
      <c r="D117" s="16"/>
      <c r="E117" s="16"/>
      <c r="F117" s="13">
        <v>1854008513</v>
      </c>
      <c r="G117" s="13">
        <v>517897799</v>
      </c>
      <c r="H117" s="13">
        <f>SUM(H118,H120,H122,H127,H132,H135,H137,H141,H145)</f>
        <v>35955449</v>
      </c>
      <c r="I117" s="15">
        <f>H117/G117</f>
        <v>6.9425761355668553E-2</v>
      </c>
      <c r="J117" s="13">
        <v>671335821</v>
      </c>
      <c r="K117" s="13">
        <v>434866776</v>
      </c>
      <c r="L117" s="14">
        <v>52865930</v>
      </c>
      <c r="M117" s="14">
        <v>0</v>
      </c>
      <c r="N117" s="13">
        <v>0</v>
      </c>
      <c r="O117" s="13">
        <v>0</v>
      </c>
      <c r="P117" s="13">
        <v>0</v>
      </c>
      <c r="Q117" s="13">
        <v>0</v>
      </c>
      <c r="R117" s="13">
        <v>0</v>
      </c>
      <c r="S117" s="13">
        <v>0</v>
      </c>
      <c r="T117" s="13">
        <v>0</v>
      </c>
      <c r="U117" s="13">
        <v>0</v>
      </c>
      <c r="V117" s="12">
        <v>1676966326</v>
      </c>
    </row>
    <row r="118" spans="1:22" ht="63.75">
      <c r="A118" s="10">
        <v>111</v>
      </c>
      <c r="B118" s="9" t="s">
        <v>118</v>
      </c>
      <c r="C118" s="8" t="s">
        <v>2</v>
      </c>
      <c r="D118" s="7" t="s">
        <v>1</v>
      </c>
      <c r="E118" s="7" t="s">
        <v>4</v>
      </c>
      <c r="F118" s="4">
        <v>37390</v>
      </c>
      <c r="G118" s="4">
        <v>37390</v>
      </c>
      <c r="H118" s="4">
        <f>H119</f>
        <v>0</v>
      </c>
      <c r="I118" s="6">
        <f>H118/G118</f>
        <v>0</v>
      </c>
      <c r="J118" s="4">
        <v>0</v>
      </c>
      <c r="K118" s="4">
        <v>0</v>
      </c>
      <c r="L118" s="5">
        <v>0</v>
      </c>
      <c r="M118" s="5">
        <v>0</v>
      </c>
      <c r="N118" s="4">
        <v>0</v>
      </c>
      <c r="O118" s="4">
        <v>0</v>
      </c>
      <c r="P118" s="4">
        <v>0</v>
      </c>
      <c r="Q118" s="4">
        <v>0</v>
      </c>
      <c r="R118" s="4">
        <v>0</v>
      </c>
      <c r="S118" s="4">
        <v>0</v>
      </c>
      <c r="T118" s="4">
        <v>0</v>
      </c>
      <c r="U118" s="4">
        <v>0</v>
      </c>
      <c r="V118" s="3">
        <v>37390</v>
      </c>
    </row>
    <row r="119" spans="1:22" ht="63.75">
      <c r="A119" s="37">
        <v>112</v>
      </c>
      <c r="B119" s="36" t="s">
        <v>117</v>
      </c>
      <c r="C119" s="35" t="s">
        <v>2</v>
      </c>
      <c r="D119" s="34" t="s">
        <v>9</v>
      </c>
      <c r="E119" s="34" t="s">
        <v>9</v>
      </c>
      <c r="F119" s="31">
        <v>37390</v>
      </c>
      <c r="G119" s="31">
        <v>37390</v>
      </c>
      <c r="H119" s="31">
        <f>SUMIFS('[1]2012'!$I:$I,'[1]2012'!$E:$E,$B119,'[1]2012'!$N:$N,"Wydatki",'[1]2012'!$O:$O,"Majątkowy")</f>
        <v>0</v>
      </c>
      <c r="I119" s="33">
        <f>H119/G119</f>
        <v>0</v>
      </c>
      <c r="J119" s="31">
        <v>0</v>
      </c>
      <c r="K119" s="31">
        <v>0</v>
      </c>
      <c r="L119" s="32">
        <v>0</v>
      </c>
      <c r="M119" s="32">
        <v>0</v>
      </c>
      <c r="N119" s="31">
        <v>0</v>
      </c>
      <c r="O119" s="31">
        <v>0</v>
      </c>
      <c r="P119" s="31">
        <v>0</v>
      </c>
      <c r="Q119" s="31">
        <v>0</v>
      </c>
      <c r="R119" s="31">
        <v>0</v>
      </c>
      <c r="S119" s="31">
        <v>0</v>
      </c>
      <c r="T119" s="31">
        <v>0</v>
      </c>
      <c r="U119" s="31">
        <v>0</v>
      </c>
      <c r="V119" s="30">
        <v>37390</v>
      </c>
    </row>
    <row r="120" spans="1:22" ht="38.25">
      <c r="A120" s="10">
        <v>113</v>
      </c>
      <c r="B120" s="9" t="s">
        <v>116</v>
      </c>
      <c r="C120" s="8" t="s">
        <v>88</v>
      </c>
      <c r="D120" s="7" t="s">
        <v>9</v>
      </c>
      <c r="E120" s="7" t="s">
        <v>20</v>
      </c>
      <c r="F120" s="4">
        <v>6860000</v>
      </c>
      <c r="G120" s="4">
        <v>185366</v>
      </c>
      <c r="H120" s="4">
        <f>H121</f>
        <v>0</v>
      </c>
      <c r="I120" s="6">
        <f>H120/G120</f>
        <v>0</v>
      </c>
      <c r="J120" s="4">
        <v>2160750</v>
      </c>
      <c r="K120" s="4">
        <v>3205200</v>
      </c>
      <c r="L120" s="5">
        <v>1308684</v>
      </c>
      <c r="M120" s="5">
        <v>0</v>
      </c>
      <c r="N120" s="4">
        <v>0</v>
      </c>
      <c r="O120" s="4">
        <v>0</v>
      </c>
      <c r="P120" s="4">
        <v>0</v>
      </c>
      <c r="Q120" s="4">
        <v>0</v>
      </c>
      <c r="R120" s="4">
        <v>0</v>
      </c>
      <c r="S120" s="4">
        <v>0</v>
      </c>
      <c r="T120" s="4">
        <v>0</v>
      </c>
      <c r="U120" s="4">
        <v>0</v>
      </c>
      <c r="V120" s="3">
        <v>6860000</v>
      </c>
    </row>
    <row r="121" spans="1:22" ht="63.75">
      <c r="A121" s="37">
        <v>114</v>
      </c>
      <c r="B121" s="36" t="s">
        <v>115</v>
      </c>
      <c r="C121" s="35" t="s">
        <v>2</v>
      </c>
      <c r="D121" s="34" t="s">
        <v>9</v>
      </c>
      <c r="E121" s="34" t="s">
        <v>20</v>
      </c>
      <c r="F121" s="31">
        <v>6860000</v>
      </c>
      <c r="G121" s="31">
        <v>185366</v>
      </c>
      <c r="H121" s="31">
        <f>SUMIFS('[1]2012'!$I:$I,'[1]2012'!$E:$E,$B121,'[1]2012'!$N:$N,"Wydatki",'[1]2012'!$O:$O,"Majątkowy")</f>
        <v>0</v>
      </c>
      <c r="I121" s="33">
        <f>H121/G121</f>
        <v>0</v>
      </c>
      <c r="J121" s="31">
        <v>2160750</v>
      </c>
      <c r="K121" s="31">
        <v>3205200</v>
      </c>
      <c r="L121" s="32">
        <v>1308684</v>
      </c>
      <c r="M121" s="32">
        <v>0</v>
      </c>
      <c r="N121" s="31">
        <v>0</v>
      </c>
      <c r="O121" s="31">
        <v>0</v>
      </c>
      <c r="P121" s="31">
        <v>0</v>
      </c>
      <c r="Q121" s="31">
        <v>0</v>
      </c>
      <c r="R121" s="31">
        <v>0</v>
      </c>
      <c r="S121" s="31">
        <v>0</v>
      </c>
      <c r="T121" s="31">
        <v>0</v>
      </c>
      <c r="U121" s="31">
        <v>0</v>
      </c>
      <c r="V121" s="30">
        <v>6860000</v>
      </c>
    </row>
    <row r="122" spans="1:22" ht="51">
      <c r="A122" s="10">
        <v>115</v>
      </c>
      <c r="B122" s="50" t="s">
        <v>114</v>
      </c>
      <c r="C122" s="8" t="s">
        <v>88</v>
      </c>
      <c r="D122" s="7" t="s">
        <v>22</v>
      </c>
      <c r="E122" s="7" t="s">
        <v>20</v>
      </c>
      <c r="F122" s="4">
        <v>158587427</v>
      </c>
      <c r="G122" s="4">
        <v>68021720</v>
      </c>
      <c r="H122" s="4">
        <f>SUM(H123:H126)</f>
        <v>0</v>
      </c>
      <c r="I122" s="6">
        <f>H122/G122</f>
        <v>0</v>
      </c>
      <c r="J122" s="4">
        <v>33978000</v>
      </c>
      <c r="K122" s="4">
        <v>27000000</v>
      </c>
      <c r="L122" s="5">
        <v>7000000</v>
      </c>
      <c r="M122" s="5">
        <v>0</v>
      </c>
      <c r="N122" s="4">
        <v>0</v>
      </c>
      <c r="O122" s="4">
        <v>0</v>
      </c>
      <c r="P122" s="4">
        <v>0</v>
      </c>
      <c r="Q122" s="4">
        <v>0</v>
      </c>
      <c r="R122" s="4">
        <v>0</v>
      </c>
      <c r="S122" s="4">
        <v>0</v>
      </c>
      <c r="T122" s="4">
        <v>0</v>
      </c>
      <c r="U122" s="4">
        <v>0</v>
      </c>
      <c r="V122" s="3">
        <v>135999720</v>
      </c>
    </row>
    <row r="123" spans="1:22" ht="42" customHeight="1">
      <c r="A123" s="37">
        <v>116</v>
      </c>
      <c r="B123" s="36" t="s">
        <v>113</v>
      </c>
      <c r="C123" s="35" t="s">
        <v>98</v>
      </c>
      <c r="D123" s="34" t="s">
        <v>9</v>
      </c>
      <c r="E123" s="34" t="s">
        <v>20</v>
      </c>
      <c r="F123" s="31">
        <v>94000000</v>
      </c>
      <c r="G123" s="31">
        <v>55000000</v>
      </c>
      <c r="H123" s="31">
        <f>SUMIFS('[1]2012'!$I:$I,'[1]2012'!$E:$E,$B123,'[1]2012'!$N:$N,"Wydatki",'[1]2012'!$O:$O,"Majątkowy")</f>
        <v>0</v>
      </c>
      <c r="I123" s="33">
        <f>H123/G123</f>
        <v>0</v>
      </c>
      <c r="J123" s="31">
        <v>20000000</v>
      </c>
      <c r="K123" s="31">
        <v>12000000</v>
      </c>
      <c r="L123" s="32">
        <v>7000000</v>
      </c>
      <c r="M123" s="32">
        <v>0</v>
      </c>
      <c r="N123" s="31">
        <v>0</v>
      </c>
      <c r="O123" s="31">
        <v>0</v>
      </c>
      <c r="P123" s="31">
        <v>0</v>
      </c>
      <c r="Q123" s="31">
        <v>0</v>
      </c>
      <c r="R123" s="31">
        <v>0</v>
      </c>
      <c r="S123" s="31">
        <v>0</v>
      </c>
      <c r="T123" s="31">
        <v>0</v>
      </c>
      <c r="U123" s="31">
        <v>0</v>
      </c>
      <c r="V123" s="30">
        <v>94000000</v>
      </c>
    </row>
    <row r="124" spans="1:22" ht="63.75">
      <c r="A124" s="37">
        <v>117</v>
      </c>
      <c r="B124" s="36" t="s">
        <v>112</v>
      </c>
      <c r="C124" s="35" t="s">
        <v>2</v>
      </c>
      <c r="D124" s="34" t="s">
        <v>22</v>
      </c>
      <c r="E124" s="34" t="s">
        <v>0</v>
      </c>
      <c r="F124" s="31">
        <v>32587427</v>
      </c>
      <c r="G124" s="31">
        <v>6521720</v>
      </c>
      <c r="H124" s="31">
        <f>SUMIFS('[1]2012'!$I:$I,'[1]2012'!$E:$E,$B124,'[1]2012'!$N:$N,"Wydatki",'[1]2012'!$O:$O,"Majątkowy")</f>
        <v>0</v>
      </c>
      <c r="I124" s="33">
        <f>H124/G124</f>
        <v>0</v>
      </c>
      <c r="J124" s="31">
        <v>3478000</v>
      </c>
      <c r="K124" s="31">
        <v>0</v>
      </c>
      <c r="L124" s="32">
        <v>0</v>
      </c>
      <c r="M124" s="32">
        <v>0</v>
      </c>
      <c r="N124" s="31">
        <v>0</v>
      </c>
      <c r="O124" s="31">
        <v>0</v>
      </c>
      <c r="P124" s="31">
        <v>0</v>
      </c>
      <c r="Q124" s="31">
        <v>0</v>
      </c>
      <c r="R124" s="31">
        <v>0</v>
      </c>
      <c r="S124" s="31">
        <v>0</v>
      </c>
      <c r="T124" s="31">
        <v>0</v>
      </c>
      <c r="U124" s="31">
        <v>0</v>
      </c>
      <c r="V124" s="30">
        <v>9999720</v>
      </c>
    </row>
    <row r="125" spans="1:22" ht="63.75">
      <c r="A125" s="37">
        <v>118</v>
      </c>
      <c r="B125" s="36" t="s">
        <v>111</v>
      </c>
      <c r="C125" s="35" t="s">
        <v>2</v>
      </c>
      <c r="D125" s="34" t="s">
        <v>9</v>
      </c>
      <c r="E125" s="34" t="s">
        <v>4</v>
      </c>
      <c r="F125" s="31">
        <v>14000000</v>
      </c>
      <c r="G125" s="31">
        <v>2500000</v>
      </c>
      <c r="H125" s="31">
        <f>SUMIFS('[1]2012'!$I:$I,'[1]2012'!$E:$E,$B125,'[1]2012'!$N:$N,"Wydatki",'[1]2012'!$O:$O,"Majątkowy")</f>
        <v>0</v>
      </c>
      <c r="I125" s="33">
        <f>H125/G125</f>
        <v>0</v>
      </c>
      <c r="J125" s="31">
        <v>4500000</v>
      </c>
      <c r="K125" s="31">
        <v>7000000</v>
      </c>
      <c r="L125" s="32">
        <v>0</v>
      </c>
      <c r="M125" s="32">
        <v>0</v>
      </c>
      <c r="N125" s="31">
        <v>0</v>
      </c>
      <c r="O125" s="31">
        <v>0</v>
      </c>
      <c r="P125" s="31">
        <v>0</v>
      </c>
      <c r="Q125" s="31">
        <v>0</v>
      </c>
      <c r="R125" s="31">
        <v>0</v>
      </c>
      <c r="S125" s="31">
        <v>0</v>
      </c>
      <c r="T125" s="31">
        <v>0</v>
      </c>
      <c r="U125" s="31">
        <v>0</v>
      </c>
      <c r="V125" s="30">
        <v>14000000</v>
      </c>
    </row>
    <row r="126" spans="1:22" ht="63.75">
      <c r="A126" s="37">
        <v>119</v>
      </c>
      <c r="B126" s="36" t="s">
        <v>110</v>
      </c>
      <c r="C126" s="35" t="s">
        <v>2</v>
      </c>
      <c r="D126" s="34" t="s">
        <v>9</v>
      </c>
      <c r="E126" s="34" t="s">
        <v>4</v>
      </c>
      <c r="F126" s="31">
        <v>18000000</v>
      </c>
      <c r="G126" s="31">
        <v>4000000</v>
      </c>
      <c r="H126" s="31">
        <f>SUMIFS('[1]2012'!$I:$I,'[1]2012'!$E:$E,$B126,'[1]2012'!$N:$N,"Wydatki",'[1]2012'!$O:$O,"Majątkowy")</f>
        <v>0</v>
      </c>
      <c r="I126" s="33">
        <f>H126/G126</f>
        <v>0</v>
      </c>
      <c r="J126" s="31">
        <v>6000000</v>
      </c>
      <c r="K126" s="31">
        <v>8000000</v>
      </c>
      <c r="L126" s="32">
        <v>0</v>
      </c>
      <c r="M126" s="32">
        <v>0</v>
      </c>
      <c r="N126" s="31">
        <v>0</v>
      </c>
      <c r="O126" s="31">
        <v>0</v>
      </c>
      <c r="P126" s="31">
        <v>0</v>
      </c>
      <c r="Q126" s="31">
        <v>0</v>
      </c>
      <c r="R126" s="31">
        <v>0</v>
      </c>
      <c r="S126" s="31">
        <v>0</v>
      </c>
      <c r="T126" s="31">
        <v>0</v>
      </c>
      <c r="U126" s="31">
        <v>0</v>
      </c>
      <c r="V126" s="30">
        <v>18000000</v>
      </c>
    </row>
    <row r="127" spans="1:22" ht="30" customHeight="1">
      <c r="A127" s="10">
        <v>120</v>
      </c>
      <c r="B127" s="9" t="s">
        <v>109</v>
      </c>
      <c r="C127" s="8" t="s">
        <v>88</v>
      </c>
      <c r="D127" s="7" t="s">
        <v>80</v>
      </c>
      <c r="E127" s="7" t="s">
        <v>20</v>
      </c>
      <c r="F127" s="4">
        <v>682840</v>
      </c>
      <c r="G127" s="4">
        <v>40294</v>
      </c>
      <c r="H127" s="4">
        <f>SUM(H128:H131)</f>
        <v>0</v>
      </c>
      <c r="I127" s="6">
        <f>H127/G127</f>
        <v>0</v>
      </c>
      <c r="J127" s="4">
        <v>43500</v>
      </c>
      <c r="K127" s="4">
        <v>40000</v>
      </c>
      <c r="L127" s="5">
        <v>40000</v>
      </c>
      <c r="M127" s="5">
        <v>0</v>
      </c>
      <c r="N127" s="4">
        <v>0</v>
      </c>
      <c r="O127" s="4">
        <v>0</v>
      </c>
      <c r="P127" s="4">
        <v>0</v>
      </c>
      <c r="Q127" s="4">
        <v>0</v>
      </c>
      <c r="R127" s="4">
        <v>0</v>
      </c>
      <c r="S127" s="4">
        <v>0</v>
      </c>
      <c r="T127" s="4">
        <v>0</v>
      </c>
      <c r="U127" s="4">
        <v>0</v>
      </c>
      <c r="V127" s="3">
        <v>163794</v>
      </c>
    </row>
    <row r="128" spans="1:22" ht="63.75">
      <c r="A128" s="37">
        <v>121</v>
      </c>
      <c r="B128" s="36" t="s">
        <v>108</v>
      </c>
      <c r="C128" s="35" t="s">
        <v>2</v>
      </c>
      <c r="D128" s="34" t="s">
        <v>0</v>
      </c>
      <c r="E128" s="34" t="s">
        <v>0</v>
      </c>
      <c r="F128" s="31">
        <v>3500</v>
      </c>
      <c r="G128" s="31">
        <v>0</v>
      </c>
      <c r="H128" s="31">
        <f>SUMIFS('[1]2012'!$I:$I,'[1]2012'!$E:$E,$B128,'[1]2012'!$N:$N,"Wydatki",'[1]2012'!$O:$O,"Majątkowy")</f>
        <v>0</v>
      </c>
      <c r="I128" s="33">
        <v>0</v>
      </c>
      <c r="J128" s="31">
        <v>3500</v>
      </c>
      <c r="K128" s="31">
        <v>0</v>
      </c>
      <c r="L128" s="32">
        <v>0</v>
      </c>
      <c r="M128" s="32">
        <v>0</v>
      </c>
      <c r="N128" s="31">
        <v>0</v>
      </c>
      <c r="O128" s="31">
        <v>0</v>
      </c>
      <c r="P128" s="31">
        <v>0</v>
      </c>
      <c r="Q128" s="31">
        <v>0</v>
      </c>
      <c r="R128" s="31">
        <v>0</v>
      </c>
      <c r="S128" s="31">
        <v>0</v>
      </c>
      <c r="T128" s="31">
        <v>0</v>
      </c>
      <c r="U128" s="31">
        <v>0</v>
      </c>
      <c r="V128" s="30">
        <v>3500</v>
      </c>
    </row>
    <row r="129" spans="1:22" ht="63.75">
      <c r="A129" s="37">
        <v>122</v>
      </c>
      <c r="B129" s="36" t="s">
        <v>107</v>
      </c>
      <c r="C129" s="35" t="s">
        <v>2</v>
      </c>
      <c r="D129" s="34" t="s">
        <v>80</v>
      </c>
      <c r="E129" s="34" t="s">
        <v>9</v>
      </c>
      <c r="F129" s="31">
        <v>430305</v>
      </c>
      <c r="G129" s="31">
        <v>35294</v>
      </c>
      <c r="H129" s="31">
        <f>SUMIFS('[1]2012'!$I:$I,'[1]2012'!$E:$E,$B129,'[1]2012'!$N:$N,"Wydatki",'[1]2012'!$O:$O,"Majątkowy")</f>
        <v>0</v>
      </c>
      <c r="I129" s="33">
        <f>H129/G129</f>
        <v>0</v>
      </c>
      <c r="J129" s="31">
        <v>0</v>
      </c>
      <c r="K129" s="31">
        <v>0</v>
      </c>
      <c r="L129" s="32">
        <v>0</v>
      </c>
      <c r="M129" s="32">
        <v>0</v>
      </c>
      <c r="N129" s="31">
        <v>0</v>
      </c>
      <c r="O129" s="31">
        <v>0</v>
      </c>
      <c r="P129" s="31">
        <v>0</v>
      </c>
      <c r="Q129" s="31">
        <v>0</v>
      </c>
      <c r="R129" s="31">
        <v>0</v>
      </c>
      <c r="S129" s="31">
        <v>0</v>
      </c>
      <c r="T129" s="31">
        <v>0</v>
      </c>
      <c r="U129" s="31">
        <v>0</v>
      </c>
      <c r="V129" s="30">
        <v>35294</v>
      </c>
    </row>
    <row r="130" spans="1:22" ht="25.5">
      <c r="A130" s="37">
        <v>123</v>
      </c>
      <c r="B130" s="36" t="s">
        <v>106</v>
      </c>
      <c r="C130" s="35" t="s">
        <v>90</v>
      </c>
      <c r="D130" s="34" t="s">
        <v>80</v>
      </c>
      <c r="E130" s="34" t="s">
        <v>20</v>
      </c>
      <c r="F130" s="31">
        <v>244035</v>
      </c>
      <c r="G130" s="31">
        <v>0</v>
      </c>
      <c r="H130" s="31">
        <f>SUMIFS('[1]2012'!$I:$I,'[1]2012'!$E:$E,$B130,'[1]2012'!$N:$N,"Wydatki",'[1]2012'!$O:$O,"Majątkowy")</f>
        <v>0</v>
      </c>
      <c r="I130" s="33">
        <v>0</v>
      </c>
      <c r="J130" s="31">
        <v>40000</v>
      </c>
      <c r="K130" s="31">
        <v>40000</v>
      </c>
      <c r="L130" s="32">
        <v>40000</v>
      </c>
      <c r="M130" s="32">
        <v>0</v>
      </c>
      <c r="N130" s="31">
        <v>0</v>
      </c>
      <c r="O130" s="31">
        <v>0</v>
      </c>
      <c r="P130" s="31">
        <v>0</v>
      </c>
      <c r="Q130" s="31">
        <v>0</v>
      </c>
      <c r="R130" s="31">
        <v>0</v>
      </c>
      <c r="S130" s="31">
        <v>0</v>
      </c>
      <c r="T130" s="31">
        <v>0</v>
      </c>
      <c r="U130" s="31">
        <v>0</v>
      </c>
      <c r="V130" s="30">
        <v>120000</v>
      </c>
    </row>
    <row r="131" spans="1:22" ht="63.75">
      <c r="A131" s="37">
        <v>124</v>
      </c>
      <c r="B131" s="36" t="s">
        <v>105</v>
      </c>
      <c r="C131" s="35" t="s">
        <v>2</v>
      </c>
      <c r="D131" s="34" t="s">
        <v>9</v>
      </c>
      <c r="E131" s="34" t="s">
        <v>9</v>
      </c>
      <c r="F131" s="31">
        <v>5000</v>
      </c>
      <c r="G131" s="31">
        <v>5000</v>
      </c>
      <c r="H131" s="31">
        <f>SUMIFS('[1]2012'!$I:$I,'[1]2012'!$E:$E,$B131,'[1]2012'!$N:$N,"Wydatki",'[1]2012'!$O:$O,"Majątkowy")</f>
        <v>0</v>
      </c>
      <c r="I131" s="33">
        <f>H131/G131</f>
        <v>0</v>
      </c>
      <c r="J131" s="31">
        <v>0</v>
      </c>
      <c r="K131" s="31">
        <v>0</v>
      </c>
      <c r="L131" s="32">
        <v>0</v>
      </c>
      <c r="M131" s="32">
        <v>0</v>
      </c>
      <c r="N131" s="31">
        <v>0</v>
      </c>
      <c r="O131" s="31">
        <v>0</v>
      </c>
      <c r="P131" s="31">
        <v>0</v>
      </c>
      <c r="Q131" s="31">
        <v>0</v>
      </c>
      <c r="R131" s="31">
        <v>0</v>
      </c>
      <c r="S131" s="31">
        <v>0</v>
      </c>
      <c r="T131" s="31">
        <v>0</v>
      </c>
      <c r="U131" s="31">
        <v>0</v>
      </c>
      <c r="V131" s="30">
        <v>5000</v>
      </c>
    </row>
    <row r="132" spans="1:22" ht="63.75">
      <c r="A132" s="10">
        <v>125</v>
      </c>
      <c r="B132" s="9" t="s">
        <v>104</v>
      </c>
      <c r="C132" s="8" t="s">
        <v>2</v>
      </c>
      <c r="D132" s="7" t="s">
        <v>31</v>
      </c>
      <c r="E132" s="7" t="s">
        <v>20</v>
      </c>
      <c r="F132" s="4">
        <v>337463738</v>
      </c>
      <c r="G132" s="4">
        <v>45000000</v>
      </c>
      <c r="H132" s="4">
        <f>SUM(H133:H134)</f>
        <v>0</v>
      </c>
      <c r="I132" s="6">
        <f>H132/G132</f>
        <v>0</v>
      </c>
      <c r="J132" s="4">
        <v>116092590</v>
      </c>
      <c r="K132" s="4">
        <v>169707733</v>
      </c>
      <c r="L132" s="5">
        <v>6663415</v>
      </c>
      <c r="M132" s="5">
        <v>0</v>
      </c>
      <c r="N132" s="4">
        <v>0</v>
      </c>
      <c r="O132" s="4">
        <v>0</v>
      </c>
      <c r="P132" s="4">
        <v>0</v>
      </c>
      <c r="Q132" s="4">
        <v>0</v>
      </c>
      <c r="R132" s="4">
        <v>0</v>
      </c>
      <c r="S132" s="4">
        <v>0</v>
      </c>
      <c r="T132" s="4">
        <v>0</v>
      </c>
      <c r="U132" s="4">
        <v>0</v>
      </c>
      <c r="V132" s="3">
        <v>337463738</v>
      </c>
    </row>
    <row r="133" spans="1:22" ht="63.75">
      <c r="A133" s="37">
        <v>126</v>
      </c>
      <c r="B133" s="36" t="s">
        <v>103</v>
      </c>
      <c r="C133" s="35" t="s">
        <v>2</v>
      </c>
      <c r="D133" s="34" t="s">
        <v>31</v>
      </c>
      <c r="E133" s="34" t="s">
        <v>4</v>
      </c>
      <c r="F133" s="31">
        <v>298434269</v>
      </c>
      <c r="G133" s="31">
        <v>45000000</v>
      </c>
      <c r="H133" s="31">
        <f>SUMIFS('[1]2012'!$I:$I,'[1]2012'!$E:$E,$B133,'[1]2012'!$N:$N,"Wydatki",'[1]2012'!$O:$O,"Majątkowy")</f>
        <v>0</v>
      </c>
      <c r="I133" s="33">
        <f>H133/G133</f>
        <v>0</v>
      </c>
      <c r="J133" s="31">
        <v>107524449</v>
      </c>
      <c r="K133" s="31">
        <v>145909820</v>
      </c>
      <c r="L133" s="32">
        <v>0</v>
      </c>
      <c r="M133" s="32">
        <v>0</v>
      </c>
      <c r="N133" s="31">
        <v>0</v>
      </c>
      <c r="O133" s="31">
        <v>0</v>
      </c>
      <c r="P133" s="31">
        <v>0</v>
      </c>
      <c r="Q133" s="31">
        <v>0</v>
      </c>
      <c r="R133" s="31">
        <v>0</v>
      </c>
      <c r="S133" s="31">
        <v>0</v>
      </c>
      <c r="T133" s="31">
        <v>0</v>
      </c>
      <c r="U133" s="31">
        <v>0</v>
      </c>
      <c r="V133" s="30">
        <v>298434269</v>
      </c>
    </row>
    <row r="134" spans="1:22" ht="63.75">
      <c r="A134" s="37">
        <v>127</v>
      </c>
      <c r="B134" s="36" t="s">
        <v>102</v>
      </c>
      <c r="C134" s="35" t="s">
        <v>2</v>
      </c>
      <c r="D134" s="34" t="s">
        <v>1</v>
      </c>
      <c r="E134" s="34" t="s">
        <v>20</v>
      </c>
      <c r="F134" s="31">
        <v>39029469</v>
      </c>
      <c r="G134" s="31">
        <v>0</v>
      </c>
      <c r="H134" s="31">
        <f>SUMIFS('[1]2012'!$I:$I,'[1]2012'!$E:$E,$B134,'[1]2012'!$N:$N,"Wydatki",'[1]2012'!$O:$O,"Majątkowy")</f>
        <v>0</v>
      </c>
      <c r="I134" s="33">
        <v>0</v>
      </c>
      <c r="J134" s="31">
        <v>8568141</v>
      </c>
      <c r="K134" s="31">
        <v>23797913</v>
      </c>
      <c r="L134" s="32">
        <v>6663415</v>
      </c>
      <c r="M134" s="32">
        <v>0</v>
      </c>
      <c r="N134" s="31">
        <v>0</v>
      </c>
      <c r="O134" s="31">
        <v>0</v>
      </c>
      <c r="P134" s="31">
        <v>0</v>
      </c>
      <c r="Q134" s="31">
        <v>0</v>
      </c>
      <c r="R134" s="31">
        <v>0</v>
      </c>
      <c r="S134" s="31">
        <v>0</v>
      </c>
      <c r="T134" s="31">
        <v>0</v>
      </c>
      <c r="U134" s="31">
        <v>0</v>
      </c>
      <c r="V134" s="30">
        <v>39029469</v>
      </c>
    </row>
    <row r="135" spans="1:22" ht="63.75">
      <c r="A135" s="10">
        <v>128</v>
      </c>
      <c r="B135" s="9" t="s">
        <v>101</v>
      </c>
      <c r="C135" s="8" t="s">
        <v>2</v>
      </c>
      <c r="D135" s="7" t="s">
        <v>31</v>
      </c>
      <c r="E135" s="7" t="s">
        <v>0</v>
      </c>
      <c r="F135" s="4">
        <v>41032</v>
      </c>
      <c r="G135" s="4">
        <v>24000</v>
      </c>
      <c r="H135" s="4">
        <f>H136</f>
        <v>0</v>
      </c>
      <c r="I135" s="6">
        <f>H135/G135</f>
        <v>0</v>
      </c>
      <c r="J135" s="4">
        <v>0</v>
      </c>
      <c r="K135" s="4">
        <v>0</v>
      </c>
      <c r="L135" s="5">
        <v>0</v>
      </c>
      <c r="M135" s="5">
        <v>0</v>
      </c>
      <c r="N135" s="4">
        <v>0</v>
      </c>
      <c r="O135" s="4">
        <v>0</v>
      </c>
      <c r="P135" s="4">
        <v>0</v>
      </c>
      <c r="Q135" s="4">
        <v>0</v>
      </c>
      <c r="R135" s="4">
        <v>0</v>
      </c>
      <c r="S135" s="4">
        <v>0</v>
      </c>
      <c r="T135" s="4">
        <v>0</v>
      </c>
      <c r="U135" s="4">
        <v>0</v>
      </c>
      <c r="V135" s="3">
        <v>24000</v>
      </c>
    </row>
    <row r="136" spans="1:22" ht="63.75">
      <c r="A136" s="37">
        <v>129</v>
      </c>
      <c r="B136" s="36" t="s">
        <v>100</v>
      </c>
      <c r="C136" s="35" t="s">
        <v>2</v>
      </c>
      <c r="D136" s="34" t="s">
        <v>31</v>
      </c>
      <c r="E136" s="34" t="s">
        <v>9</v>
      </c>
      <c r="F136" s="31">
        <v>41032</v>
      </c>
      <c r="G136" s="31">
        <v>24000</v>
      </c>
      <c r="H136" s="31">
        <f>SUMIFS('[1]2012'!$I:$I,'[1]2012'!$E:$E,$B136,'[1]2012'!$N:$N,"Wydatki",'[1]2012'!$O:$O,"Majątkowy")</f>
        <v>0</v>
      </c>
      <c r="I136" s="33">
        <f>H136/G136</f>
        <v>0</v>
      </c>
      <c r="J136" s="31">
        <v>0</v>
      </c>
      <c r="K136" s="31">
        <v>0</v>
      </c>
      <c r="L136" s="32">
        <v>0</v>
      </c>
      <c r="M136" s="32">
        <v>0</v>
      </c>
      <c r="N136" s="31">
        <v>0</v>
      </c>
      <c r="O136" s="31">
        <v>0</v>
      </c>
      <c r="P136" s="31">
        <v>0</v>
      </c>
      <c r="Q136" s="31">
        <v>0</v>
      </c>
      <c r="R136" s="31">
        <v>0</v>
      </c>
      <c r="S136" s="31">
        <v>0</v>
      </c>
      <c r="T136" s="31">
        <v>0</v>
      </c>
      <c r="U136" s="31">
        <v>0</v>
      </c>
      <c r="V136" s="30">
        <v>24000</v>
      </c>
    </row>
    <row r="137" spans="1:22" ht="34.9" customHeight="1">
      <c r="A137" s="10">
        <v>130</v>
      </c>
      <c r="B137" s="9" t="s">
        <v>99</v>
      </c>
      <c r="C137" s="8" t="s">
        <v>88</v>
      </c>
      <c r="D137" s="7" t="s">
        <v>80</v>
      </c>
      <c r="E137" s="7" t="s">
        <v>20</v>
      </c>
      <c r="F137" s="4">
        <v>195485386</v>
      </c>
      <c r="G137" s="4">
        <v>39569000</v>
      </c>
      <c r="H137" s="4">
        <f>SUM(H138:H140)</f>
        <v>6539670</v>
      </c>
      <c r="I137" s="6">
        <f>H137/G137</f>
        <v>0.1652725618539766</v>
      </c>
      <c r="J137" s="4">
        <v>44502000</v>
      </c>
      <c r="K137" s="4">
        <v>41001000</v>
      </c>
      <c r="L137" s="5">
        <v>18994411</v>
      </c>
      <c r="M137" s="5">
        <v>0</v>
      </c>
      <c r="N137" s="4">
        <v>0</v>
      </c>
      <c r="O137" s="4">
        <v>0</v>
      </c>
      <c r="P137" s="4">
        <v>0</v>
      </c>
      <c r="Q137" s="4">
        <v>0</v>
      </c>
      <c r="R137" s="4">
        <v>0</v>
      </c>
      <c r="S137" s="4">
        <v>0</v>
      </c>
      <c r="T137" s="4">
        <v>0</v>
      </c>
      <c r="U137" s="4">
        <v>0</v>
      </c>
      <c r="V137" s="3">
        <v>144066411</v>
      </c>
    </row>
    <row r="138" spans="1:22" ht="38.25">
      <c r="A138" s="37">
        <v>131</v>
      </c>
      <c r="B138" s="36" t="s">
        <v>97</v>
      </c>
      <c r="C138" s="35" t="s">
        <v>98</v>
      </c>
      <c r="D138" s="34" t="s">
        <v>80</v>
      </c>
      <c r="E138" s="34" t="s">
        <v>20</v>
      </c>
      <c r="F138" s="31">
        <v>98804506</v>
      </c>
      <c r="G138" s="31">
        <v>20626000</v>
      </c>
      <c r="H138" s="31">
        <f>SUMIFS('[1]2012'!$I:$I,'[1]2012'!$E:$E,$B138,'[1]2012'!$N:$N,"Wydatki",'[1]2012'!$O:$O,"Majątkowy",'[1]2012'!M:M,przedsięwzięcia!C138)</f>
        <v>3327190</v>
      </c>
      <c r="I138" s="33">
        <f>H138/G138</f>
        <v>0.16131048191602831</v>
      </c>
      <c r="J138" s="31">
        <v>24502000</v>
      </c>
      <c r="K138" s="31">
        <v>19001000</v>
      </c>
      <c r="L138" s="32">
        <v>6517233</v>
      </c>
      <c r="M138" s="32">
        <v>0</v>
      </c>
      <c r="N138" s="31">
        <v>0</v>
      </c>
      <c r="O138" s="31">
        <v>0</v>
      </c>
      <c r="P138" s="31">
        <v>0</v>
      </c>
      <c r="Q138" s="31">
        <v>0</v>
      </c>
      <c r="R138" s="31">
        <v>0</v>
      </c>
      <c r="S138" s="31">
        <v>0</v>
      </c>
      <c r="T138" s="31">
        <v>0</v>
      </c>
      <c r="U138" s="31">
        <v>0</v>
      </c>
      <c r="V138" s="30">
        <v>70646233</v>
      </c>
    </row>
    <row r="139" spans="1:22" ht="38.25">
      <c r="A139" s="37">
        <v>132</v>
      </c>
      <c r="B139" s="36" t="s">
        <v>97</v>
      </c>
      <c r="C139" s="35" t="s">
        <v>96</v>
      </c>
      <c r="D139" s="34" t="s">
        <v>80</v>
      </c>
      <c r="E139" s="34" t="s">
        <v>20</v>
      </c>
      <c r="F139" s="31">
        <v>96079699</v>
      </c>
      <c r="G139" s="31">
        <v>18750000</v>
      </c>
      <c r="H139" s="31">
        <f>SUMIFS('[1]2012'!$I:$I,'[1]2012'!$E:$E,$B139,'[1]2012'!$N:$N,"Wydatki",'[1]2012'!$O:$O,"Majątkowy",'[1]2012'!M:M,przedsięwzięcia!C139)</f>
        <v>3212480</v>
      </c>
      <c r="I139" s="33">
        <f>H139/G139</f>
        <v>0.17133226666666668</v>
      </c>
      <c r="J139" s="31">
        <v>20000000</v>
      </c>
      <c r="K139" s="31">
        <v>22000000</v>
      </c>
      <c r="L139" s="32">
        <v>12477178</v>
      </c>
      <c r="M139" s="32">
        <v>0</v>
      </c>
      <c r="N139" s="31">
        <v>0</v>
      </c>
      <c r="O139" s="31">
        <v>0</v>
      </c>
      <c r="P139" s="31">
        <v>0</v>
      </c>
      <c r="Q139" s="31">
        <v>0</v>
      </c>
      <c r="R139" s="31">
        <v>0</v>
      </c>
      <c r="S139" s="31">
        <v>0</v>
      </c>
      <c r="T139" s="31">
        <v>0</v>
      </c>
      <c r="U139" s="31">
        <v>0</v>
      </c>
      <c r="V139" s="30">
        <v>73227178</v>
      </c>
    </row>
    <row r="140" spans="1:22" ht="63.75">
      <c r="A140" s="37">
        <v>133</v>
      </c>
      <c r="B140" s="36" t="s">
        <v>95</v>
      </c>
      <c r="C140" s="35" t="s">
        <v>2</v>
      </c>
      <c r="D140" s="34" t="s">
        <v>80</v>
      </c>
      <c r="E140" s="34" t="s">
        <v>9</v>
      </c>
      <c r="F140" s="31">
        <v>601181</v>
      </c>
      <c r="G140" s="31">
        <v>193000</v>
      </c>
      <c r="H140" s="31">
        <f>SUMIFS('[1]2012'!$I:$I,'[1]2012'!$E:$E,$B140,'[1]2012'!$N:$N,"Wydatki",'[1]2012'!$O:$O,"Majątkowy")</f>
        <v>0</v>
      </c>
      <c r="I140" s="33">
        <f>H140/G140</f>
        <v>0</v>
      </c>
      <c r="J140" s="31">
        <v>0</v>
      </c>
      <c r="K140" s="31">
        <v>0</v>
      </c>
      <c r="L140" s="32">
        <v>0</v>
      </c>
      <c r="M140" s="32">
        <v>0</v>
      </c>
      <c r="N140" s="31">
        <v>0</v>
      </c>
      <c r="O140" s="31">
        <v>0</v>
      </c>
      <c r="P140" s="31">
        <v>0</v>
      </c>
      <c r="Q140" s="31">
        <v>0</v>
      </c>
      <c r="R140" s="31">
        <v>0</v>
      </c>
      <c r="S140" s="31">
        <v>0</v>
      </c>
      <c r="T140" s="31">
        <v>0</v>
      </c>
      <c r="U140" s="31">
        <v>0</v>
      </c>
      <c r="V140" s="30">
        <v>193000</v>
      </c>
    </row>
    <row r="141" spans="1:22" ht="34.9" customHeight="1">
      <c r="A141" s="10">
        <v>134</v>
      </c>
      <c r="B141" s="9" t="s">
        <v>94</v>
      </c>
      <c r="C141" s="8" t="s">
        <v>88</v>
      </c>
      <c r="D141" s="7" t="s">
        <v>31</v>
      </c>
      <c r="E141" s="7" t="s">
        <v>20</v>
      </c>
      <c r="F141" s="4">
        <v>2313649</v>
      </c>
      <c r="G141" s="4">
        <v>505594</v>
      </c>
      <c r="H141" s="4">
        <f>SUM(H142:H144)</f>
        <v>0</v>
      </c>
      <c r="I141" s="6">
        <f>H141/G141</f>
        <v>0</v>
      </c>
      <c r="J141" s="4">
        <v>963767</v>
      </c>
      <c r="K141" s="4">
        <v>824288</v>
      </c>
      <c r="L141" s="5">
        <v>0</v>
      </c>
      <c r="M141" s="5">
        <v>0</v>
      </c>
      <c r="N141" s="4">
        <v>0</v>
      </c>
      <c r="O141" s="4">
        <v>0</v>
      </c>
      <c r="P141" s="4">
        <v>0</v>
      </c>
      <c r="Q141" s="4">
        <v>0</v>
      </c>
      <c r="R141" s="4">
        <v>0</v>
      </c>
      <c r="S141" s="4">
        <v>0</v>
      </c>
      <c r="T141" s="4">
        <v>0</v>
      </c>
      <c r="U141" s="4">
        <v>0</v>
      </c>
      <c r="V141" s="3">
        <v>2293649</v>
      </c>
    </row>
    <row r="142" spans="1:22" ht="63.75">
      <c r="A142" s="37">
        <v>135</v>
      </c>
      <c r="B142" s="36" t="s">
        <v>93</v>
      </c>
      <c r="C142" s="35" t="s">
        <v>2</v>
      </c>
      <c r="D142" s="34" t="s">
        <v>31</v>
      </c>
      <c r="E142" s="34" t="s">
        <v>4</v>
      </c>
      <c r="F142" s="31">
        <v>45700</v>
      </c>
      <c r="G142" s="31">
        <v>15500</v>
      </c>
      <c r="H142" s="31">
        <f>SUMIFS('[1]2012'!$I:$I,'[1]2012'!$E:$E,$B142,'[1]2012'!$N:$N,"Wydatki",'[1]2012'!$O:$O,"Majątkowy")</f>
        <v>0</v>
      </c>
      <c r="I142" s="33">
        <f>H142/G142</f>
        <v>0</v>
      </c>
      <c r="J142" s="31">
        <v>5100</v>
      </c>
      <c r="K142" s="31">
        <v>5100</v>
      </c>
      <c r="L142" s="32">
        <v>0</v>
      </c>
      <c r="M142" s="32">
        <v>0</v>
      </c>
      <c r="N142" s="31">
        <v>0</v>
      </c>
      <c r="O142" s="31">
        <v>0</v>
      </c>
      <c r="P142" s="31">
        <v>0</v>
      </c>
      <c r="Q142" s="31">
        <v>0</v>
      </c>
      <c r="R142" s="31">
        <v>0</v>
      </c>
      <c r="S142" s="31">
        <v>0</v>
      </c>
      <c r="T142" s="31">
        <v>0</v>
      </c>
      <c r="U142" s="31">
        <v>0</v>
      </c>
      <c r="V142" s="30">
        <v>25700</v>
      </c>
    </row>
    <row r="143" spans="1:22" ht="63.75">
      <c r="A143" s="37">
        <v>136</v>
      </c>
      <c r="B143" s="36" t="s">
        <v>92</v>
      </c>
      <c r="C143" s="35" t="s">
        <v>2</v>
      </c>
      <c r="D143" s="34" t="s">
        <v>9</v>
      </c>
      <c r="E143" s="34" t="s">
        <v>4</v>
      </c>
      <c r="F143" s="31">
        <v>2255949</v>
      </c>
      <c r="G143" s="31">
        <v>478094</v>
      </c>
      <c r="H143" s="31">
        <f>SUMIFS('[1]2012'!$I:$I,'[1]2012'!$E:$E,$B143,'[1]2012'!$N:$N,"Wydatki",'[1]2012'!$O:$O,"Majątkowy")</f>
        <v>0</v>
      </c>
      <c r="I143" s="33">
        <f>H143/G143</f>
        <v>0</v>
      </c>
      <c r="J143" s="31">
        <v>958667</v>
      </c>
      <c r="K143" s="31">
        <v>819188</v>
      </c>
      <c r="L143" s="32">
        <v>0</v>
      </c>
      <c r="M143" s="32">
        <v>0</v>
      </c>
      <c r="N143" s="31">
        <v>0</v>
      </c>
      <c r="O143" s="31">
        <v>0</v>
      </c>
      <c r="P143" s="31">
        <v>0</v>
      </c>
      <c r="Q143" s="31">
        <v>0</v>
      </c>
      <c r="R143" s="31">
        <v>0</v>
      </c>
      <c r="S143" s="31">
        <v>0</v>
      </c>
      <c r="T143" s="31">
        <v>0</v>
      </c>
      <c r="U143" s="31">
        <v>0</v>
      </c>
      <c r="V143" s="30">
        <v>2255949</v>
      </c>
    </row>
    <row r="144" spans="1:22" ht="34.9" customHeight="1">
      <c r="A144" s="37">
        <v>137</v>
      </c>
      <c r="B144" s="36" t="s">
        <v>91</v>
      </c>
      <c r="C144" s="35" t="s">
        <v>90</v>
      </c>
      <c r="D144" s="34" t="s">
        <v>1</v>
      </c>
      <c r="E144" s="34" t="s">
        <v>9</v>
      </c>
      <c r="F144" s="31">
        <v>12000</v>
      </c>
      <c r="G144" s="31">
        <v>12000</v>
      </c>
      <c r="H144" s="31">
        <f>SUMIFS('[1]2012'!$I:$I,'[1]2012'!$E:$E,$B144,'[1]2012'!$N:$N,"Wydatki",'[1]2012'!$O:$O,"Majątkowy")</f>
        <v>0</v>
      </c>
      <c r="I144" s="33">
        <f>H144/G144</f>
        <v>0</v>
      </c>
      <c r="J144" s="31">
        <v>0</v>
      </c>
      <c r="K144" s="31">
        <v>0</v>
      </c>
      <c r="L144" s="32">
        <v>0</v>
      </c>
      <c r="M144" s="32">
        <v>0</v>
      </c>
      <c r="N144" s="31">
        <v>0</v>
      </c>
      <c r="O144" s="31">
        <v>0</v>
      </c>
      <c r="P144" s="31">
        <v>0</v>
      </c>
      <c r="Q144" s="31">
        <v>0</v>
      </c>
      <c r="R144" s="31">
        <v>0</v>
      </c>
      <c r="S144" s="31">
        <v>0</v>
      </c>
      <c r="T144" s="31">
        <v>0</v>
      </c>
      <c r="U144" s="31">
        <v>0</v>
      </c>
      <c r="V144" s="30">
        <v>12000</v>
      </c>
    </row>
    <row r="145" spans="1:22" ht="40.5" customHeight="1">
      <c r="A145" s="10">
        <v>138</v>
      </c>
      <c r="B145" s="9" t="s">
        <v>89</v>
      </c>
      <c r="C145" s="8" t="s">
        <v>88</v>
      </c>
      <c r="D145" s="7" t="s">
        <v>80</v>
      </c>
      <c r="E145" s="7" t="s">
        <v>20</v>
      </c>
      <c r="F145" s="4">
        <v>1152531090</v>
      </c>
      <c r="G145" s="4">
        <v>364514435</v>
      </c>
      <c r="H145" s="4">
        <f>SUM(H146:H179)</f>
        <v>29415779</v>
      </c>
      <c r="I145" s="6">
        <f>H145/G145</f>
        <v>8.0698529812680803E-2</v>
      </c>
      <c r="J145" s="4">
        <v>473595214</v>
      </c>
      <c r="K145" s="4">
        <v>193088555</v>
      </c>
      <c r="L145" s="5">
        <v>18859420</v>
      </c>
      <c r="M145" s="5">
        <v>0</v>
      </c>
      <c r="N145" s="4">
        <v>0</v>
      </c>
      <c r="O145" s="4">
        <v>0</v>
      </c>
      <c r="P145" s="4">
        <v>0</v>
      </c>
      <c r="Q145" s="4">
        <v>0</v>
      </c>
      <c r="R145" s="4">
        <v>0</v>
      </c>
      <c r="S145" s="4">
        <v>0</v>
      </c>
      <c r="T145" s="4">
        <v>0</v>
      </c>
      <c r="U145" s="4">
        <v>0</v>
      </c>
      <c r="V145" s="3">
        <v>1050057624</v>
      </c>
    </row>
    <row r="146" spans="1:22" ht="63.75">
      <c r="A146" s="37">
        <v>139</v>
      </c>
      <c r="B146" s="36" t="s">
        <v>87</v>
      </c>
      <c r="C146" s="35" t="s">
        <v>2</v>
      </c>
      <c r="D146" s="34" t="s">
        <v>22</v>
      </c>
      <c r="E146" s="34" t="s">
        <v>0</v>
      </c>
      <c r="F146" s="31">
        <v>11255462</v>
      </c>
      <c r="G146" s="31">
        <v>4464918</v>
      </c>
      <c r="H146" s="31">
        <f>SUMIFS('[1]2012'!$I:$I,'[1]2012'!$E:$E,$B146,'[1]2012'!$N:$N,"Wydatki",'[1]2012'!$O:$O,"Majątkowy")</f>
        <v>1325043</v>
      </c>
      <c r="I146" s="33">
        <f>H146/G146</f>
        <v>0.29676760021124687</v>
      </c>
      <c r="J146" s="31">
        <v>2000000</v>
      </c>
      <c r="K146" s="31">
        <v>0</v>
      </c>
      <c r="L146" s="32">
        <v>0</v>
      </c>
      <c r="M146" s="32">
        <v>0</v>
      </c>
      <c r="N146" s="31">
        <v>0</v>
      </c>
      <c r="O146" s="31">
        <v>0</v>
      </c>
      <c r="P146" s="31">
        <v>0</v>
      </c>
      <c r="Q146" s="31">
        <v>0</v>
      </c>
      <c r="R146" s="31">
        <v>0</v>
      </c>
      <c r="S146" s="31">
        <v>0</v>
      </c>
      <c r="T146" s="31">
        <v>0</v>
      </c>
      <c r="U146" s="31">
        <v>0</v>
      </c>
      <c r="V146" s="30">
        <v>6464918</v>
      </c>
    </row>
    <row r="147" spans="1:22" ht="63.75">
      <c r="A147" s="37">
        <v>140</v>
      </c>
      <c r="B147" s="36" t="s">
        <v>86</v>
      </c>
      <c r="C147" s="35" t="s">
        <v>2</v>
      </c>
      <c r="D147" s="34" t="s">
        <v>1</v>
      </c>
      <c r="E147" s="34" t="s">
        <v>0</v>
      </c>
      <c r="F147" s="31">
        <v>2868364</v>
      </c>
      <c r="G147" s="31">
        <v>1578093</v>
      </c>
      <c r="H147" s="31">
        <f>SUMIFS('[1]2012'!$I:$I,'[1]2012'!$E:$E,$B147,'[1]2012'!$N:$N,"Wydatki",'[1]2012'!$O:$O,"Majątkowy")</f>
        <v>0</v>
      </c>
      <c r="I147" s="33">
        <f>H147/G147</f>
        <v>0</v>
      </c>
      <c r="J147" s="31">
        <v>1290271</v>
      </c>
      <c r="K147" s="31">
        <v>0</v>
      </c>
      <c r="L147" s="32">
        <v>0</v>
      </c>
      <c r="M147" s="32">
        <v>0</v>
      </c>
      <c r="N147" s="31">
        <v>0</v>
      </c>
      <c r="O147" s="31">
        <v>0</v>
      </c>
      <c r="P147" s="31">
        <v>0</v>
      </c>
      <c r="Q147" s="31">
        <v>0</v>
      </c>
      <c r="R147" s="31">
        <v>0</v>
      </c>
      <c r="S147" s="31">
        <v>0</v>
      </c>
      <c r="T147" s="31">
        <v>0</v>
      </c>
      <c r="U147" s="31">
        <v>0</v>
      </c>
      <c r="V147" s="30">
        <v>2868364</v>
      </c>
    </row>
    <row r="148" spans="1:22" ht="63.75">
      <c r="A148" s="37">
        <v>141</v>
      </c>
      <c r="B148" s="36" t="s">
        <v>85</v>
      </c>
      <c r="C148" s="35" t="s">
        <v>2</v>
      </c>
      <c r="D148" s="34" t="s">
        <v>1</v>
      </c>
      <c r="E148" s="34" t="s">
        <v>9</v>
      </c>
      <c r="F148" s="31">
        <v>1917548</v>
      </c>
      <c r="G148" s="31">
        <v>1906308</v>
      </c>
      <c r="H148" s="31">
        <f>SUMIFS('[1]2012'!$I:$I,'[1]2012'!$E:$E,$B148,'[1]2012'!$N:$N,"Wydatki",'[1]2012'!$O:$O,"Majątkowy")</f>
        <v>0</v>
      </c>
      <c r="I148" s="33">
        <f>H148/G148</f>
        <v>0</v>
      </c>
      <c r="J148" s="31">
        <v>0</v>
      </c>
      <c r="K148" s="31">
        <v>0</v>
      </c>
      <c r="L148" s="32">
        <v>0</v>
      </c>
      <c r="M148" s="32">
        <v>0</v>
      </c>
      <c r="N148" s="31">
        <v>0</v>
      </c>
      <c r="O148" s="31">
        <v>0</v>
      </c>
      <c r="P148" s="31">
        <v>0</v>
      </c>
      <c r="Q148" s="31">
        <v>0</v>
      </c>
      <c r="R148" s="31">
        <v>0</v>
      </c>
      <c r="S148" s="31">
        <v>0</v>
      </c>
      <c r="T148" s="31">
        <v>0</v>
      </c>
      <c r="U148" s="31">
        <v>0</v>
      </c>
      <c r="V148" s="30">
        <v>1906308</v>
      </c>
    </row>
    <row r="149" spans="1:22" ht="63.75">
      <c r="A149" s="37">
        <v>142</v>
      </c>
      <c r="B149" s="36" t="s">
        <v>84</v>
      </c>
      <c r="C149" s="35" t="s">
        <v>2</v>
      </c>
      <c r="D149" s="34" t="s">
        <v>31</v>
      </c>
      <c r="E149" s="34" t="s">
        <v>9</v>
      </c>
      <c r="F149" s="31">
        <v>329458</v>
      </c>
      <c r="G149" s="31">
        <v>329458</v>
      </c>
      <c r="H149" s="31">
        <f>SUMIFS('[1]2012'!$I:$I,'[1]2012'!$E:$E,$B149,'[1]2012'!$N:$N,"Wydatki",'[1]2012'!$O:$O,"Majątkowy")</f>
        <v>329457</v>
      </c>
      <c r="I149" s="33">
        <f>H149/G149</f>
        <v>0.99999696471173871</v>
      </c>
      <c r="J149" s="31">
        <v>0</v>
      </c>
      <c r="K149" s="31">
        <v>0</v>
      </c>
      <c r="L149" s="32">
        <v>0</v>
      </c>
      <c r="M149" s="32">
        <v>0</v>
      </c>
      <c r="N149" s="31">
        <v>0</v>
      </c>
      <c r="O149" s="31">
        <v>0</v>
      </c>
      <c r="P149" s="31">
        <v>0</v>
      </c>
      <c r="Q149" s="31">
        <v>0</v>
      </c>
      <c r="R149" s="31">
        <v>0</v>
      </c>
      <c r="S149" s="31">
        <v>0</v>
      </c>
      <c r="T149" s="31">
        <v>0</v>
      </c>
      <c r="U149" s="31">
        <v>0</v>
      </c>
      <c r="V149" s="30">
        <v>329458</v>
      </c>
    </row>
    <row r="150" spans="1:22" ht="63.75">
      <c r="A150" s="37">
        <v>143</v>
      </c>
      <c r="B150" s="36" t="s">
        <v>83</v>
      </c>
      <c r="C150" s="35" t="s">
        <v>2</v>
      </c>
      <c r="D150" s="34" t="s">
        <v>22</v>
      </c>
      <c r="E150" s="34" t="s">
        <v>9</v>
      </c>
      <c r="F150" s="31">
        <v>10630915</v>
      </c>
      <c r="G150" s="31">
        <v>3266328</v>
      </c>
      <c r="H150" s="31">
        <f>SUMIFS('[1]2012'!$I:$I,'[1]2012'!$E:$E,$B150,'[1]2012'!$N:$N,"Wydatki",'[1]2012'!$O:$O,"Majątkowy")</f>
        <v>2383433</v>
      </c>
      <c r="I150" s="33">
        <f>H150/G150</f>
        <v>0.72969799726175688</v>
      </c>
      <c r="J150" s="31">
        <v>0</v>
      </c>
      <c r="K150" s="31">
        <v>0</v>
      </c>
      <c r="L150" s="32">
        <v>0</v>
      </c>
      <c r="M150" s="32">
        <v>0</v>
      </c>
      <c r="N150" s="31">
        <v>0</v>
      </c>
      <c r="O150" s="31">
        <v>0</v>
      </c>
      <c r="P150" s="31">
        <v>0</v>
      </c>
      <c r="Q150" s="31">
        <v>0</v>
      </c>
      <c r="R150" s="31">
        <v>0</v>
      </c>
      <c r="S150" s="31">
        <v>0</v>
      </c>
      <c r="T150" s="31">
        <v>0</v>
      </c>
      <c r="U150" s="31">
        <v>0</v>
      </c>
      <c r="V150" s="30">
        <v>3266328</v>
      </c>
    </row>
    <row r="151" spans="1:22" ht="63.75">
      <c r="A151" s="37">
        <v>144</v>
      </c>
      <c r="B151" s="36" t="s">
        <v>82</v>
      </c>
      <c r="C151" s="35" t="s">
        <v>2</v>
      </c>
      <c r="D151" s="34" t="s">
        <v>1</v>
      </c>
      <c r="E151" s="34" t="s">
        <v>9</v>
      </c>
      <c r="F151" s="31">
        <v>199224</v>
      </c>
      <c r="G151" s="31">
        <v>163500</v>
      </c>
      <c r="H151" s="31">
        <f>SUMIFS('[1]2012'!$I:$I,'[1]2012'!$E:$E,$B151,'[1]2012'!$N:$N,"Wydatki",'[1]2012'!$O:$O,"Majątkowy")</f>
        <v>0</v>
      </c>
      <c r="I151" s="33">
        <f>H151/G151</f>
        <v>0</v>
      </c>
      <c r="J151" s="31">
        <v>0</v>
      </c>
      <c r="K151" s="31">
        <v>0</v>
      </c>
      <c r="L151" s="32">
        <v>0</v>
      </c>
      <c r="M151" s="32">
        <v>0</v>
      </c>
      <c r="N151" s="31">
        <v>0</v>
      </c>
      <c r="O151" s="31">
        <v>0</v>
      </c>
      <c r="P151" s="31">
        <v>0</v>
      </c>
      <c r="Q151" s="31">
        <v>0</v>
      </c>
      <c r="R151" s="31">
        <v>0</v>
      </c>
      <c r="S151" s="31">
        <v>0</v>
      </c>
      <c r="T151" s="31">
        <v>0</v>
      </c>
      <c r="U151" s="31">
        <v>0</v>
      </c>
      <c r="V151" s="30">
        <v>163500</v>
      </c>
    </row>
    <row r="152" spans="1:22" ht="63.75">
      <c r="A152" s="37">
        <v>145</v>
      </c>
      <c r="B152" s="36" t="s">
        <v>81</v>
      </c>
      <c r="C152" s="35" t="s">
        <v>2</v>
      </c>
      <c r="D152" s="34" t="s">
        <v>80</v>
      </c>
      <c r="E152" s="34" t="s">
        <v>9</v>
      </c>
      <c r="F152" s="31">
        <v>2780958</v>
      </c>
      <c r="G152" s="31">
        <v>30000</v>
      </c>
      <c r="H152" s="31">
        <f>SUMIFS('[1]2012'!$I:$I,'[1]2012'!$E:$E,$B152,'[1]2012'!$N:$N,"Wydatki",'[1]2012'!$O:$O,"Majątkowy")</f>
        <v>0</v>
      </c>
      <c r="I152" s="33">
        <f>H152/G152</f>
        <v>0</v>
      </c>
      <c r="J152" s="31">
        <v>0</v>
      </c>
      <c r="K152" s="31">
        <v>0</v>
      </c>
      <c r="L152" s="32">
        <v>0</v>
      </c>
      <c r="M152" s="32">
        <v>0</v>
      </c>
      <c r="N152" s="31">
        <v>0</v>
      </c>
      <c r="O152" s="31">
        <v>0</v>
      </c>
      <c r="P152" s="31">
        <v>0</v>
      </c>
      <c r="Q152" s="31">
        <v>0</v>
      </c>
      <c r="R152" s="31">
        <v>0</v>
      </c>
      <c r="S152" s="31">
        <v>0</v>
      </c>
      <c r="T152" s="31">
        <v>0</v>
      </c>
      <c r="U152" s="31">
        <v>0</v>
      </c>
      <c r="V152" s="30">
        <v>30000</v>
      </c>
    </row>
    <row r="153" spans="1:22" ht="63.75">
      <c r="A153" s="37">
        <v>146</v>
      </c>
      <c r="B153" s="36" t="s">
        <v>79</v>
      </c>
      <c r="C153" s="35" t="s">
        <v>78</v>
      </c>
      <c r="D153" s="34" t="s">
        <v>31</v>
      </c>
      <c r="E153" s="34" t="s">
        <v>9</v>
      </c>
      <c r="F153" s="31">
        <v>1105142</v>
      </c>
      <c r="G153" s="31">
        <v>11674</v>
      </c>
      <c r="H153" s="31">
        <f>SUMIFS('[1]2012'!$I:$I,'[1]2012'!$E:$E,$B153,'[1]2012'!$N:$N,"Wydatki",'[1]2012'!$O:$O,"Majątkowy")</f>
        <v>129977</v>
      </c>
      <c r="I153" s="33">
        <f>H153/G153</f>
        <v>11.133887270858317</v>
      </c>
      <c r="J153" s="31">
        <v>0</v>
      </c>
      <c r="K153" s="31">
        <v>0</v>
      </c>
      <c r="L153" s="32">
        <v>0</v>
      </c>
      <c r="M153" s="32">
        <v>0</v>
      </c>
      <c r="N153" s="31">
        <v>0</v>
      </c>
      <c r="O153" s="31">
        <v>0</v>
      </c>
      <c r="P153" s="31">
        <v>0</v>
      </c>
      <c r="Q153" s="31">
        <v>0</v>
      </c>
      <c r="R153" s="31">
        <v>0</v>
      </c>
      <c r="S153" s="31">
        <v>0</v>
      </c>
      <c r="T153" s="31">
        <v>0</v>
      </c>
      <c r="U153" s="31">
        <v>0</v>
      </c>
      <c r="V153" s="30">
        <v>11674</v>
      </c>
    </row>
    <row r="154" spans="1:22" ht="38.25">
      <c r="A154" s="37">
        <v>147</v>
      </c>
      <c r="B154" s="36" t="s">
        <v>77</v>
      </c>
      <c r="C154" s="35" t="s">
        <v>18</v>
      </c>
      <c r="D154" s="34" t="s">
        <v>1</v>
      </c>
      <c r="E154" s="34" t="s">
        <v>4</v>
      </c>
      <c r="F154" s="31">
        <v>103682675</v>
      </c>
      <c r="G154" s="31">
        <v>54062035</v>
      </c>
      <c r="H154" s="31">
        <f>SUMIFS('[1]2012.ZDW'!K:K,'[1]2012.ZDW'!G:G,$B154,'[1]2012.ZDW'!P:P,"Wydatki",'[1]2012.ZDW'!Q:Q,"Majątkowy")</f>
        <v>282129</v>
      </c>
      <c r="I154" s="33">
        <f>H154/G154</f>
        <v>5.2186159843964439E-3</v>
      </c>
      <c r="J154" s="31">
        <v>45916321</v>
      </c>
      <c r="K154" s="31">
        <v>1675948</v>
      </c>
      <c r="L154" s="32">
        <v>0</v>
      </c>
      <c r="M154" s="32">
        <v>0</v>
      </c>
      <c r="N154" s="31">
        <v>0</v>
      </c>
      <c r="O154" s="31">
        <v>0</v>
      </c>
      <c r="P154" s="31">
        <v>0</v>
      </c>
      <c r="Q154" s="31">
        <v>0</v>
      </c>
      <c r="R154" s="31">
        <v>0</v>
      </c>
      <c r="S154" s="31">
        <v>0</v>
      </c>
      <c r="T154" s="31">
        <v>0</v>
      </c>
      <c r="U154" s="31">
        <v>0</v>
      </c>
      <c r="V154" s="30">
        <v>101654304</v>
      </c>
    </row>
    <row r="155" spans="1:22" ht="38.25">
      <c r="A155" s="37">
        <v>148</v>
      </c>
      <c r="B155" s="36" t="s">
        <v>76</v>
      </c>
      <c r="C155" s="35" t="s">
        <v>18</v>
      </c>
      <c r="D155" s="34" t="s">
        <v>1</v>
      </c>
      <c r="E155" s="34" t="s">
        <v>4</v>
      </c>
      <c r="F155" s="31">
        <v>86367422</v>
      </c>
      <c r="G155" s="31">
        <v>14545527</v>
      </c>
      <c r="H155" s="31">
        <f>SUMIFS('[1]2012.ZDW'!K:K,'[1]2012.ZDW'!G:G,$B155,'[1]2012.ZDW'!P:P,"Wydatki",'[1]2012.ZDW'!Q:Q,"Majątkowy")</f>
        <v>0</v>
      </c>
      <c r="I155" s="33">
        <f>H155/G155</f>
        <v>0</v>
      </c>
      <c r="J155" s="31">
        <v>46618358</v>
      </c>
      <c r="K155" s="31">
        <v>25203537</v>
      </c>
      <c r="L155" s="32">
        <v>0</v>
      </c>
      <c r="M155" s="32">
        <v>0</v>
      </c>
      <c r="N155" s="31">
        <v>0</v>
      </c>
      <c r="O155" s="31">
        <v>0</v>
      </c>
      <c r="P155" s="31">
        <v>0</v>
      </c>
      <c r="Q155" s="31">
        <v>0</v>
      </c>
      <c r="R155" s="31">
        <v>0</v>
      </c>
      <c r="S155" s="31">
        <v>0</v>
      </c>
      <c r="T155" s="31">
        <v>0</v>
      </c>
      <c r="U155" s="31">
        <v>0</v>
      </c>
      <c r="V155" s="30">
        <v>86367422</v>
      </c>
    </row>
    <row r="156" spans="1:22" ht="38.25">
      <c r="A156" s="37">
        <v>149</v>
      </c>
      <c r="B156" s="36" t="s">
        <v>75</v>
      </c>
      <c r="C156" s="35" t="s">
        <v>18</v>
      </c>
      <c r="D156" s="34" t="s">
        <v>1</v>
      </c>
      <c r="E156" s="34" t="s">
        <v>4</v>
      </c>
      <c r="F156" s="31">
        <v>70477553</v>
      </c>
      <c r="G156" s="31">
        <v>11963996</v>
      </c>
      <c r="H156" s="31">
        <f>SUMIFS('[1]2012.ZDW'!K:K,'[1]2012.ZDW'!G:G,$B156,'[1]2012.ZDW'!P:P,"Wydatki",'[1]2012.ZDW'!Q:Q,"Majątkowy")</f>
        <v>0</v>
      </c>
      <c r="I156" s="33">
        <f>H156/G156</f>
        <v>0</v>
      </c>
      <c r="J156" s="31">
        <v>38080956</v>
      </c>
      <c r="K156" s="31">
        <v>20432601</v>
      </c>
      <c r="L156" s="32">
        <v>0</v>
      </c>
      <c r="M156" s="32">
        <v>0</v>
      </c>
      <c r="N156" s="31">
        <v>0</v>
      </c>
      <c r="O156" s="31">
        <v>0</v>
      </c>
      <c r="P156" s="31">
        <v>0</v>
      </c>
      <c r="Q156" s="31">
        <v>0</v>
      </c>
      <c r="R156" s="31">
        <v>0</v>
      </c>
      <c r="S156" s="31">
        <v>0</v>
      </c>
      <c r="T156" s="31">
        <v>0</v>
      </c>
      <c r="U156" s="31">
        <v>0</v>
      </c>
      <c r="V156" s="30">
        <v>70477553</v>
      </c>
    </row>
    <row r="157" spans="1:22" ht="38.25">
      <c r="A157" s="37">
        <v>150</v>
      </c>
      <c r="B157" s="36" t="s">
        <v>74</v>
      </c>
      <c r="C157" s="35" t="s">
        <v>18</v>
      </c>
      <c r="D157" s="34" t="s">
        <v>9</v>
      </c>
      <c r="E157" s="34" t="s">
        <v>4</v>
      </c>
      <c r="F157" s="31">
        <v>47206684</v>
      </c>
      <c r="G157" s="31">
        <v>3320440</v>
      </c>
      <c r="H157" s="31">
        <f>SUMIFS('[1]2012.ZDW'!K:K,'[1]2012.ZDW'!G:G,$B157,'[1]2012.ZDW'!P:P,"Wydatki",'[1]2012.ZDW'!Q:Q,"Majątkowy")</f>
        <v>0</v>
      </c>
      <c r="I157" s="33">
        <f>H157/G157</f>
        <v>0</v>
      </c>
      <c r="J157" s="31">
        <v>15349884</v>
      </c>
      <c r="K157" s="31">
        <v>28536360</v>
      </c>
      <c r="L157" s="32">
        <v>0</v>
      </c>
      <c r="M157" s="32">
        <v>0</v>
      </c>
      <c r="N157" s="31">
        <v>0</v>
      </c>
      <c r="O157" s="31">
        <v>0</v>
      </c>
      <c r="P157" s="31">
        <v>0</v>
      </c>
      <c r="Q157" s="31">
        <v>0</v>
      </c>
      <c r="R157" s="31">
        <v>0</v>
      </c>
      <c r="S157" s="31">
        <v>0</v>
      </c>
      <c r="T157" s="31">
        <v>0</v>
      </c>
      <c r="U157" s="31">
        <v>0</v>
      </c>
      <c r="V157" s="30">
        <v>47206684</v>
      </c>
    </row>
    <row r="158" spans="1:22" ht="38.25">
      <c r="A158" s="37">
        <v>151</v>
      </c>
      <c r="B158" s="36" t="s">
        <v>73</v>
      </c>
      <c r="C158" s="35" t="s">
        <v>18</v>
      </c>
      <c r="D158" s="34" t="s">
        <v>1</v>
      </c>
      <c r="E158" s="34" t="s">
        <v>4</v>
      </c>
      <c r="F158" s="31">
        <v>17015747</v>
      </c>
      <c r="G158" s="31">
        <v>9938644</v>
      </c>
      <c r="H158" s="31">
        <f>SUMIFS('[1]2012.ZDW'!K:K,'[1]2012.ZDW'!G:G,$B158,'[1]2012.ZDW'!P:P,"Wydatki",'[1]2012.ZDW'!Q:Q,"Majątkowy")</f>
        <v>0</v>
      </c>
      <c r="I158" s="33">
        <f>H158/G158</f>
        <v>0</v>
      </c>
      <c r="J158" s="31">
        <v>6833097</v>
      </c>
      <c r="K158" s="31">
        <v>244006</v>
      </c>
      <c r="L158" s="32">
        <v>0</v>
      </c>
      <c r="M158" s="32">
        <v>0</v>
      </c>
      <c r="N158" s="31">
        <v>0</v>
      </c>
      <c r="O158" s="31">
        <v>0</v>
      </c>
      <c r="P158" s="31">
        <v>0</v>
      </c>
      <c r="Q158" s="31">
        <v>0</v>
      </c>
      <c r="R158" s="31">
        <v>0</v>
      </c>
      <c r="S158" s="31">
        <v>0</v>
      </c>
      <c r="T158" s="31">
        <v>0</v>
      </c>
      <c r="U158" s="31">
        <v>0</v>
      </c>
      <c r="V158" s="30">
        <v>17015747</v>
      </c>
    </row>
    <row r="159" spans="1:22" ht="38.25">
      <c r="A159" s="37">
        <v>152</v>
      </c>
      <c r="B159" s="36" t="s">
        <v>72</v>
      </c>
      <c r="C159" s="35" t="s">
        <v>18</v>
      </c>
      <c r="D159" s="34" t="s">
        <v>1</v>
      </c>
      <c r="E159" s="34" t="s">
        <v>4</v>
      </c>
      <c r="F159" s="31">
        <v>49923951</v>
      </c>
      <c r="G159" s="31">
        <v>13231840</v>
      </c>
      <c r="H159" s="31">
        <f>SUMIFS('[1]2012.ZDW'!K:K,'[1]2012.ZDW'!G:G,$B159,'[1]2012.ZDW'!P:P,"Wydatki",'[1]2012.ZDW'!Q:Q,"Majątkowy")</f>
        <v>0</v>
      </c>
      <c r="I159" s="33">
        <f>H159/G159</f>
        <v>0</v>
      </c>
      <c r="J159" s="31">
        <v>26402037</v>
      </c>
      <c r="K159" s="31">
        <v>10290074</v>
      </c>
      <c r="L159" s="32">
        <v>0</v>
      </c>
      <c r="M159" s="32">
        <v>0</v>
      </c>
      <c r="N159" s="31">
        <v>0</v>
      </c>
      <c r="O159" s="31">
        <v>0</v>
      </c>
      <c r="P159" s="31">
        <v>0</v>
      </c>
      <c r="Q159" s="31">
        <v>0</v>
      </c>
      <c r="R159" s="31">
        <v>0</v>
      </c>
      <c r="S159" s="31">
        <v>0</v>
      </c>
      <c r="T159" s="31">
        <v>0</v>
      </c>
      <c r="U159" s="31">
        <v>0</v>
      </c>
      <c r="V159" s="30">
        <v>49923951</v>
      </c>
    </row>
    <row r="160" spans="1:22" ht="38.25">
      <c r="A160" s="37">
        <v>153</v>
      </c>
      <c r="B160" s="36" t="s">
        <v>71</v>
      </c>
      <c r="C160" s="35" t="s">
        <v>18</v>
      </c>
      <c r="D160" s="34" t="s">
        <v>31</v>
      </c>
      <c r="E160" s="34" t="s">
        <v>9</v>
      </c>
      <c r="F160" s="31">
        <v>12810221</v>
      </c>
      <c r="G160" s="31">
        <v>3765975</v>
      </c>
      <c r="H160" s="31">
        <f>SUMIFS('[1]2012.ZDW'!K:K,'[1]2012.ZDW'!G:G,$B160,'[1]2012.ZDW'!P:P,"Wydatki",'[1]2012.ZDW'!Q:Q,"Majątkowy")</f>
        <v>1082277</v>
      </c>
      <c r="I160" s="33">
        <f>H160/G160</f>
        <v>0.28738294863879871</v>
      </c>
      <c r="J160" s="31">
        <v>0</v>
      </c>
      <c r="K160" s="31">
        <v>0</v>
      </c>
      <c r="L160" s="32">
        <v>0</v>
      </c>
      <c r="M160" s="32">
        <v>0</v>
      </c>
      <c r="N160" s="31">
        <v>0</v>
      </c>
      <c r="O160" s="31">
        <v>0</v>
      </c>
      <c r="P160" s="31">
        <v>0</v>
      </c>
      <c r="Q160" s="31">
        <v>0</v>
      </c>
      <c r="R160" s="31">
        <v>0</v>
      </c>
      <c r="S160" s="31">
        <v>0</v>
      </c>
      <c r="T160" s="31">
        <v>0</v>
      </c>
      <c r="U160" s="31">
        <v>0</v>
      </c>
      <c r="V160" s="30">
        <v>3765975</v>
      </c>
    </row>
    <row r="161" spans="1:22" ht="38.25">
      <c r="A161" s="37">
        <v>154</v>
      </c>
      <c r="B161" s="36" t="s">
        <v>70</v>
      </c>
      <c r="C161" s="35" t="s">
        <v>18</v>
      </c>
      <c r="D161" s="34" t="s">
        <v>9</v>
      </c>
      <c r="E161" s="34" t="s">
        <v>9</v>
      </c>
      <c r="F161" s="31">
        <v>1566000</v>
      </c>
      <c r="G161" s="31">
        <v>1566000</v>
      </c>
      <c r="H161" s="31">
        <f>SUMIFS('[1]2012.ZDW'!K:K,'[1]2012.ZDW'!G:G,$B161,'[1]2012.ZDW'!P:P,"Wydatki",'[1]2012.ZDW'!Q:Q,"Majątkowy")</f>
        <v>181640</v>
      </c>
      <c r="I161" s="33">
        <f>H161/G161</f>
        <v>0.11598978288633462</v>
      </c>
      <c r="J161" s="31">
        <v>0</v>
      </c>
      <c r="K161" s="31">
        <v>0</v>
      </c>
      <c r="L161" s="32">
        <v>0</v>
      </c>
      <c r="M161" s="32">
        <v>0</v>
      </c>
      <c r="N161" s="31">
        <v>0</v>
      </c>
      <c r="O161" s="31">
        <v>0</v>
      </c>
      <c r="P161" s="31">
        <v>0</v>
      </c>
      <c r="Q161" s="31">
        <v>0</v>
      </c>
      <c r="R161" s="31">
        <v>0</v>
      </c>
      <c r="S161" s="31">
        <v>0</v>
      </c>
      <c r="T161" s="31">
        <v>0</v>
      </c>
      <c r="U161" s="31">
        <v>0</v>
      </c>
      <c r="V161" s="30">
        <v>1566000</v>
      </c>
    </row>
    <row r="162" spans="1:22" ht="38.25">
      <c r="A162" s="37">
        <v>155</v>
      </c>
      <c r="B162" s="36" t="s">
        <v>69</v>
      </c>
      <c r="C162" s="35" t="s">
        <v>18</v>
      </c>
      <c r="D162" s="34" t="s">
        <v>1</v>
      </c>
      <c r="E162" s="34" t="s">
        <v>4</v>
      </c>
      <c r="F162" s="31">
        <v>23329719</v>
      </c>
      <c r="G162" s="31">
        <v>5414802</v>
      </c>
      <c r="H162" s="31">
        <f>SUMIFS('[1]2012.ZDW'!K:K,'[1]2012.ZDW'!G:G,$B162,'[1]2012.ZDW'!P:P,"Wydatki",'[1]2012.ZDW'!Q:Q,"Majątkowy")</f>
        <v>369332</v>
      </c>
      <c r="I162" s="33">
        <f>H162/G162</f>
        <v>6.8207849520628819E-2</v>
      </c>
      <c r="J162" s="31">
        <v>11557429</v>
      </c>
      <c r="K162" s="31">
        <v>6349413</v>
      </c>
      <c r="L162" s="32">
        <v>0</v>
      </c>
      <c r="M162" s="32">
        <v>0</v>
      </c>
      <c r="N162" s="31">
        <v>0</v>
      </c>
      <c r="O162" s="31">
        <v>0</v>
      </c>
      <c r="P162" s="31">
        <v>0</v>
      </c>
      <c r="Q162" s="31">
        <v>0</v>
      </c>
      <c r="R162" s="31">
        <v>0</v>
      </c>
      <c r="S162" s="31">
        <v>0</v>
      </c>
      <c r="T162" s="31">
        <v>0</v>
      </c>
      <c r="U162" s="31">
        <v>0</v>
      </c>
      <c r="V162" s="30">
        <v>23321644</v>
      </c>
    </row>
    <row r="163" spans="1:22" ht="38.25">
      <c r="A163" s="37">
        <v>156</v>
      </c>
      <c r="B163" s="36" t="s">
        <v>68</v>
      </c>
      <c r="C163" s="35" t="s">
        <v>18</v>
      </c>
      <c r="D163" s="34" t="s">
        <v>1</v>
      </c>
      <c r="E163" s="34" t="s">
        <v>0</v>
      </c>
      <c r="F163" s="31">
        <v>35739617</v>
      </c>
      <c r="G163" s="31">
        <v>13903358</v>
      </c>
      <c r="H163" s="31">
        <f>SUMIFS('[1]2012.ZDW'!K:K,'[1]2012.ZDW'!G:G,$B163,'[1]2012.ZDW'!P:P,"Wydatki",'[1]2012.ZDW'!Q:Q,"Majątkowy")</f>
        <v>270918</v>
      </c>
      <c r="I163" s="33">
        <f>H163/G163</f>
        <v>1.9485796165214189E-2</v>
      </c>
      <c r="J163" s="31">
        <v>21836259</v>
      </c>
      <c r="K163" s="31">
        <v>0</v>
      </c>
      <c r="L163" s="32">
        <v>0</v>
      </c>
      <c r="M163" s="32">
        <v>0</v>
      </c>
      <c r="N163" s="31">
        <v>0</v>
      </c>
      <c r="O163" s="31">
        <v>0</v>
      </c>
      <c r="P163" s="31">
        <v>0</v>
      </c>
      <c r="Q163" s="31">
        <v>0</v>
      </c>
      <c r="R163" s="31">
        <v>0</v>
      </c>
      <c r="S163" s="31">
        <v>0</v>
      </c>
      <c r="T163" s="31">
        <v>0</v>
      </c>
      <c r="U163" s="31">
        <v>0</v>
      </c>
      <c r="V163" s="30">
        <v>35739617</v>
      </c>
    </row>
    <row r="164" spans="1:22" ht="38.25">
      <c r="A164" s="37">
        <v>157</v>
      </c>
      <c r="B164" s="36" t="s">
        <v>67</v>
      </c>
      <c r="C164" s="35" t="s">
        <v>18</v>
      </c>
      <c r="D164" s="34" t="s">
        <v>1</v>
      </c>
      <c r="E164" s="34" t="s">
        <v>4</v>
      </c>
      <c r="F164" s="31">
        <v>68086502</v>
      </c>
      <c r="G164" s="31">
        <v>18192596</v>
      </c>
      <c r="H164" s="31">
        <f>SUMIFS('[1]2012.ZDW'!K:K,'[1]2012.ZDW'!G:G,$B164,'[1]2012.ZDW'!P:P,"Wydatki",'[1]2012.ZDW'!Q:Q,"Majątkowy")</f>
        <v>0</v>
      </c>
      <c r="I164" s="33">
        <f>H164/G164</f>
        <v>0</v>
      </c>
      <c r="J164" s="31">
        <v>35898043</v>
      </c>
      <c r="K164" s="31">
        <v>13995863</v>
      </c>
      <c r="L164" s="32">
        <v>0</v>
      </c>
      <c r="M164" s="32">
        <v>0</v>
      </c>
      <c r="N164" s="31">
        <v>0</v>
      </c>
      <c r="O164" s="31">
        <v>0</v>
      </c>
      <c r="P164" s="31">
        <v>0</v>
      </c>
      <c r="Q164" s="31">
        <v>0</v>
      </c>
      <c r="R164" s="31">
        <v>0</v>
      </c>
      <c r="S164" s="31">
        <v>0</v>
      </c>
      <c r="T164" s="31">
        <v>0</v>
      </c>
      <c r="U164" s="31">
        <v>0</v>
      </c>
      <c r="V164" s="30">
        <v>68086502</v>
      </c>
    </row>
    <row r="165" spans="1:22" ht="38.25">
      <c r="A165" s="37">
        <v>158</v>
      </c>
      <c r="B165" s="36" t="s">
        <v>66</v>
      </c>
      <c r="C165" s="35" t="s">
        <v>18</v>
      </c>
      <c r="D165" s="34" t="s">
        <v>1</v>
      </c>
      <c r="E165" s="34" t="s">
        <v>4</v>
      </c>
      <c r="F165" s="31">
        <v>62403253</v>
      </c>
      <c r="G165" s="31">
        <v>16640365</v>
      </c>
      <c r="H165" s="31">
        <f>SUMIFS('[1]2012.ZDW'!K:K,'[1]2012.ZDW'!G:G,$B165,'[1]2012.ZDW'!P:P,"Wydatki",'[1]2012.ZDW'!Q:Q,"Majątkowy")</f>
        <v>0</v>
      </c>
      <c r="I165" s="33">
        <f>H165/G165</f>
        <v>0</v>
      </c>
      <c r="J165" s="31">
        <v>32739873</v>
      </c>
      <c r="K165" s="31">
        <v>13023015</v>
      </c>
      <c r="L165" s="32">
        <v>0</v>
      </c>
      <c r="M165" s="32">
        <v>0</v>
      </c>
      <c r="N165" s="31">
        <v>0</v>
      </c>
      <c r="O165" s="31">
        <v>0</v>
      </c>
      <c r="P165" s="31">
        <v>0</v>
      </c>
      <c r="Q165" s="31">
        <v>0</v>
      </c>
      <c r="R165" s="31">
        <v>0</v>
      </c>
      <c r="S165" s="31">
        <v>0</v>
      </c>
      <c r="T165" s="32">
        <v>0</v>
      </c>
      <c r="U165" s="31">
        <v>0</v>
      </c>
      <c r="V165" s="30">
        <v>62403253</v>
      </c>
    </row>
    <row r="166" spans="1:22" ht="38.25">
      <c r="A166" s="37">
        <v>159</v>
      </c>
      <c r="B166" s="36" t="s">
        <v>65</v>
      </c>
      <c r="C166" s="35" t="s">
        <v>18</v>
      </c>
      <c r="D166" s="34" t="s">
        <v>1</v>
      </c>
      <c r="E166" s="34" t="s">
        <v>4</v>
      </c>
      <c r="F166" s="31">
        <v>49923951</v>
      </c>
      <c r="G166" s="31">
        <v>13420034</v>
      </c>
      <c r="H166" s="31">
        <f>SUMIFS('[1]2012.ZDW'!K:K,'[1]2012.ZDW'!G:G,$B166,'[1]2012.ZDW'!P:P,"Wydatki",'[1]2012.ZDW'!Q:Q,"Majątkowy")</f>
        <v>0</v>
      </c>
      <c r="I166" s="33">
        <f>H166/G166</f>
        <v>0</v>
      </c>
      <c r="J166" s="31">
        <v>26393326</v>
      </c>
      <c r="K166" s="31">
        <v>10110591</v>
      </c>
      <c r="L166" s="32">
        <v>0</v>
      </c>
      <c r="M166" s="32">
        <v>0</v>
      </c>
      <c r="N166" s="31">
        <v>0</v>
      </c>
      <c r="O166" s="31">
        <v>0</v>
      </c>
      <c r="P166" s="31">
        <v>0</v>
      </c>
      <c r="Q166" s="31">
        <v>0</v>
      </c>
      <c r="R166" s="31">
        <v>0</v>
      </c>
      <c r="S166" s="31">
        <v>0</v>
      </c>
      <c r="T166" s="32">
        <v>0</v>
      </c>
      <c r="U166" s="31">
        <v>0</v>
      </c>
      <c r="V166" s="30">
        <v>49923951</v>
      </c>
    </row>
    <row r="167" spans="1:22" ht="38.25">
      <c r="A167" s="37">
        <v>160</v>
      </c>
      <c r="B167" s="36" t="s">
        <v>64</v>
      </c>
      <c r="C167" s="35" t="s">
        <v>18</v>
      </c>
      <c r="D167" s="34" t="s">
        <v>22</v>
      </c>
      <c r="E167" s="34" t="s">
        <v>20</v>
      </c>
      <c r="F167" s="31">
        <v>18494917</v>
      </c>
      <c r="G167" s="31">
        <v>9260755</v>
      </c>
      <c r="H167" s="31">
        <f>SUMIFS('[1]2012.ZDW'!K:K,'[1]2012.ZDW'!G:G,$B167,'[1]2012.ZDW'!P:P,"Wydatki",'[1]2012.ZDW'!Q:Q,"Majątkowy")</f>
        <v>3732586</v>
      </c>
      <c r="I167" s="33">
        <f>H167/G167</f>
        <v>0.40305417862798443</v>
      </c>
      <c r="J167" s="31">
        <v>8979</v>
      </c>
      <c r="K167" s="31">
        <v>8979</v>
      </c>
      <c r="L167" s="32">
        <v>11808</v>
      </c>
      <c r="M167" s="32">
        <v>0</v>
      </c>
      <c r="N167" s="31">
        <v>0</v>
      </c>
      <c r="O167" s="31">
        <v>0</v>
      </c>
      <c r="P167" s="31">
        <v>0</v>
      </c>
      <c r="Q167" s="31">
        <v>0</v>
      </c>
      <c r="R167" s="31">
        <v>0</v>
      </c>
      <c r="S167" s="31">
        <v>0</v>
      </c>
      <c r="T167" s="32">
        <v>0</v>
      </c>
      <c r="U167" s="31">
        <v>0</v>
      </c>
      <c r="V167" s="30">
        <v>9290521</v>
      </c>
    </row>
    <row r="168" spans="1:22" ht="38.25">
      <c r="A168" s="37">
        <v>161</v>
      </c>
      <c r="B168" s="36" t="s">
        <v>63</v>
      </c>
      <c r="C168" s="35" t="s">
        <v>18</v>
      </c>
      <c r="D168" s="34" t="s">
        <v>1</v>
      </c>
      <c r="E168" s="34" t="s">
        <v>4</v>
      </c>
      <c r="F168" s="31">
        <v>33714949</v>
      </c>
      <c r="G168" s="31">
        <v>15927604</v>
      </c>
      <c r="H168" s="31">
        <f>SUMIFS('[1]2012.ZDW'!K:K,'[1]2012.ZDW'!G:G,$B168,'[1]2012.ZDW'!P:P,"Wydatki",'[1]2012.ZDW'!Q:Q,"Majątkowy")</f>
        <v>1643603</v>
      </c>
      <c r="I168" s="33">
        <f>H168/G168</f>
        <v>0.10319210598153997</v>
      </c>
      <c r="J168" s="31">
        <v>9650251</v>
      </c>
      <c r="K168" s="31">
        <v>8130439</v>
      </c>
      <c r="L168" s="32">
        <v>0</v>
      </c>
      <c r="M168" s="32">
        <v>0</v>
      </c>
      <c r="N168" s="31">
        <v>0</v>
      </c>
      <c r="O168" s="31">
        <v>0</v>
      </c>
      <c r="P168" s="31">
        <v>0</v>
      </c>
      <c r="Q168" s="31">
        <v>0</v>
      </c>
      <c r="R168" s="31">
        <v>0</v>
      </c>
      <c r="S168" s="31">
        <v>0</v>
      </c>
      <c r="T168" s="32">
        <v>0</v>
      </c>
      <c r="U168" s="31">
        <v>0</v>
      </c>
      <c r="V168" s="30">
        <v>33708294</v>
      </c>
    </row>
    <row r="169" spans="1:22" ht="38.25">
      <c r="A169" s="37">
        <v>162</v>
      </c>
      <c r="B169" s="36" t="s">
        <v>62</v>
      </c>
      <c r="C169" s="35" t="s">
        <v>18</v>
      </c>
      <c r="D169" s="34" t="s">
        <v>1</v>
      </c>
      <c r="E169" s="34" t="s">
        <v>4</v>
      </c>
      <c r="F169" s="31">
        <v>60622650</v>
      </c>
      <c r="G169" s="31">
        <v>35488504</v>
      </c>
      <c r="H169" s="31">
        <f>SUMIFS('[1]2012.ZDW'!K:K,'[1]2012.ZDW'!G:G,$B169,'[1]2012.ZDW'!P:P,"Wydatki",'[1]2012.ZDW'!Q:Q,"Majątkowy")</f>
        <v>28086</v>
      </c>
      <c r="I169" s="33">
        <f>H169/G169</f>
        <v>7.9141121305085159E-4</v>
      </c>
      <c r="J169" s="31">
        <v>24214974</v>
      </c>
      <c r="K169" s="31">
        <v>136356</v>
      </c>
      <c r="L169" s="32">
        <v>0</v>
      </c>
      <c r="M169" s="32">
        <v>0</v>
      </c>
      <c r="N169" s="31">
        <v>0</v>
      </c>
      <c r="O169" s="31">
        <v>0</v>
      </c>
      <c r="P169" s="31">
        <v>0</v>
      </c>
      <c r="Q169" s="31">
        <v>0</v>
      </c>
      <c r="R169" s="31">
        <v>0</v>
      </c>
      <c r="S169" s="31">
        <v>0</v>
      </c>
      <c r="T169" s="32">
        <v>0</v>
      </c>
      <c r="U169" s="31">
        <v>0</v>
      </c>
      <c r="V169" s="30">
        <v>59839834</v>
      </c>
    </row>
    <row r="170" spans="1:22" ht="38.25">
      <c r="A170" s="37">
        <v>163</v>
      </c>
      <c r="B170" s="36" t="s">
        <v>61</v>
      </c>
      <c r="C170" s="35" t="s">
        <v>18</v>
      </c>
      <c r="D170" s="34" t="s">
        <v>1</v>
      </c>
      <c r="E170" s="34" t="s">
        <v>4</v>
      </c>
      <c r="F170" s="31">
        <v>35215577</v>
      </c>
      <c r="G170" s="31">
        <v>19560467</v>
      </c>
      <c r="H170" s="31">
        <f>SUMIFS('[1]2012.ZDW'!K:K,'[1]2012.ZDW'!G:G,$B170,'[1]2012.ZDW'!P:P,"Wydatki",'[1]2012.ZDW'!Q:Q,"Majątkowy")</f>
        <v>1747811</v>
      </c>
      <c r="I170" s="33">
        <f>H170/G170</f>
        <v>8.9354257237314424E-2</v>
      </c>
      <c r="J170" s="31">
        <v>10379128</v>
      </c>
      <c r="K170" s="31">
        <v>5269327</v>
      </c>
      <c r="L170" s="32">
        <v>0</v>
      </c>
      <c r="M170" s="32">
        <v>0</v>
      </c>
      <c r="N170" s="31">
        <v>0</v>
      </c>
      <c r="O170" s="31">
        <v>0</v>
      </c>
      <c r="P170" s="31">
        <v>0</v>
      </c>
      <c r="Q170" s="31">
        <v>0</v>
      </c>
      <c r="R170" s="31">
        <v>0</v>
      </c>
      <c r="S170" s="31">
        <v>0</v>
      </c>
      <c r="T170" s="32">
        <v>0</v>
      </c>
      <c r="U170" s="31">
        <v>0</v>
      </c>
      <c r="V170" s="30">
        <v>35208922</v>
      </c>
    </row>
    <row r="171" spans="1:22" ht="38.25">
      <c r="A171" s="37">
        <v>164</v>
      </c>
      <c r="B171" s="36" t="s">
        <v>60</v>
      </c>
      <c r="C171" s="35" t="s">
        <v>18</v>
      </c>
      <c r="D171" s="34" t="s">
        <v>1</v>
      </c>
      <c r="E171" s="34" t="s">
        <v>4</v>
      </c>
      <c r="F171" s="31">
        <v>51677599</v>
      </c>
      <c r="G171" s="31">
        <v>21085225</v>
      </c>
      <c r="H171" s="31">
        <f>SUMIFS('[1]2012.ZDW'!K:K,'[1]2012.ZDW'!G:G,$B171,'[1]2012.ZDW'!P:P,"Wydatki",'[1]2012.ZDW'!Q:Q,"Majątkowy")</f>
        <v>1178282</v>
      </c>
      <c r="I171" s="33">
        <f>H171/G171</f>
        <v>5.5881879372878404E-2</v>
      </c>
      <c r="J171" s="31">
        <v>16271270</v>
      </c>
      <c r="K171" s="31">
        <v>13663583</v>
      </c>
      <c r="L171" s="32">
        <v>0</v>
      </c>
      <c r="M171" s="32">
        <v>0</v>
      </c>
      <c r="N171" s="31">
        <v>0</v>
      </c>
      <c r="O171" s="31">
        <v>0</v>
      </c>
      <c r="P171" s="31">
        <v>0</v>
      </c>
      <c r="Q171" s="31">
        <v>0</v>
      </c>
      <c r="R171" s="31">
        <v>0</v>
      </c>
      <c r="S171" s="31">
        <v>0</v>
      </c>
      <c r="T171" s="32">
        <v>0</v>
      </c>
      <c r="U171" s="31">
        <v>0</v>
      </c>
      <c r="V171" s="30">
        <v>51020078</v>
      </c>
    </row>
    <row r="172" spans="1:22" ht="38.25">
      <c r="A172" s="37">
        <v>165</v>
      </c>
      <c r="B172" s="36" t="s">
        <v>59</v>
      </c>
      <c r="C172" s="35" t="s">
        <v>18</v>
      </c>
      <c r="D172" s="34" t="s">
        <v>1</v>
      </c>
      <c r="E172" s="34" t="s">
        <v>4</v>
      </c>
      <c r="F172" s="31">
        <v>78125399</v>
      </c>
      <c r="G172" s="31">
        <v>40711375</v>
      </c>
      <c r="H172" s="31">
        <f>SUMIFS('[1]2012.ZDW'!K:K,'[1]2012.ZDW'!G:G,$B172,'[1]2012.ZDW'!P:P,"Wydatki",'[1]2012.ZDW'!Q:Q,"Majątkowy")</f>
        <v>0</v>
      </c>
      <c r="I172" s="33">
        <f>H172/G172</f>
        <v>0</v>
      </c>
      <c r="J172" s="31">
        <v>36219253</v>
      </c>
      <c r="K172" s="31">
        <v>644578</v>
      </c>
      <c r="L172" s="32">
        <v>0</v>
      </c>
      <c r="M172" s="32">
        <v>0</v>
      </c>
      <c r="N172" s="31">
        <v>0</v>
      </c>
      <c r="O172" s="31">
        <v>0</v>
      </c>
      <c r="P172" s="31">
        <v>0</v>
      </c>
      <c r="Q172" s="31">
        <v>0</v>
      </c>
      <c r="R172" s="31">
        <v>0</v>
      </c>
      <c r="S172" s="31">
        <v>0</v>
      </c>
      <c r="T172" s="32">
        <v>0</v>
      </c>
      <c r="U172" s="31">
        <v>0</v>
      </c>
      <c r="V172" s="30">
        <v>77575206</v>
      </c>
    </row>
    <row r="173" spans="1:22" ht="38.25">
      <c r="A173" s="37">
        <v>166</v>
      </c>
      <c r="B173" s="36" t="s">
        <v>58</v>
      </c>
      <c r="C173" s="35" t="s">
        <v>18</v>
      </c>
      <c r="D173" s="34" t="s">
        <v>1</v>
      </c>
      <c r="E173" s="34" t="s">
        <v>4</v>
      </c>
      <c r="F173" s="31">
        <v>15309798</v>
      </c>
      <c r="G173" s="31">
        <v>4152035</v>
      </c>
      <c r="H173" s="31">
        <f>SUMIFS('[1]2012.ZDW'!K:K,'[1]2012.ZDW'!G:G,$B173,'[1]2012.ZDW'!P:P,"Wydatki",'[1]2012.ZDW'!Q:Q,"Majątkowy")</f>
        <v>313289</v>
      </c>
      <c r="I173" s="33">
        <f>H173/G173</f>
        <v>7.5454325409106612E-2</v>
      </c>
      <c r="J173" s="31">
        <v>7748453</v>
      </c>
      <c r="K173" s="31">
        <v>3409310</v>
      </c>
      <c r="L173" s="32">
        <v>0</v>
      </c>
      <c r="M173" s="32">
        <v>0</v>
      </c>
      <c r="N173" s="31">
        <v>0</v>
      </c>
      <c r="O173" s="31">
        <v>0</v>
      </c>
      <c r="P173" s="31">
        <v>0</v>
      </c>
      <c r="Q173" s="31">
        <v>0</v>
      </c>
      <c r="R173" s="31">
        <v>0</v>
      </c>
      <c r="S173" s="31">
        <v>0</v>
      </c>
      <c r="T173" s="32">
        <v>0</v>
      </c>
      <c r="U173" s="31">
        <v>0</v>
      </c>
      <c r="V173" s="30">
        <v>15309798</v>
      </c>
    </row>
    <row r="174" spans="1:22" ht="63.75">
      <c r="A174" s="37">
        <v>167</v>
      </c>
      <c r="B174" s="36" t="s">
        <v>57</v>
      </c>
      <c r="C174" s="35" t="s">
        <v>2</v>
      </c>
      <c r="D174" s="34" t="s">
        <v>1</v>
      </c>
      <c r="E174" s="34" t="s">
        <v>9</v>
      </c>
      <c r="F174" s="31">
        <v>4417671</v>
      </c>
      <c r="G174" s="31">
        <v>2743974</v>
      </c>
      <c r="H174" s="31">
        <f>SUMIFS('[1]2012'!$I:$I,'[1]2012'!$E:$E,$B174,'[1]2012'!$N:$N,"Wydatki",'[1]2012'!$O:$O,"Majątkowy")</f>
        <v>348763</v>
      </c>
      <c r="I174" s="33">
        <f>H174/G174</f>
        <v>0.12710142297266666</v>
      </c>
      <c r="J174" s="31">
        <v>0</v>
      </c>
      <c r="K174" s="31">
        <v>0</v>
      </c>
      <c r="L174" s="32">
        <v>0</v>
      </c>
      <c r="M174" s="32">
        <v>0</v>
      </c>
      <c r="N174" s="31">
        <v>0</v>
      </c>
      <c r="O174" s="31">
        <v>0</v>
      </c>
      <c r="P174" s="31">
        <v>0</v>
      </c>
      <c r="Q174" s="31">
        <v>0</v>
      </c>
      <c r="R174" s="31">
        <v>0</v>
      </c>
      <c r="S174" s="31">
        <v>0</v>
      </c>
      <c r="T174" s="32">
        <v>0</v>
      </c>
      <c r="U174" s="31">
        <v>0</v>
      </c>
      <c r="V174" s="30">
        <v>2743974</v>
      </c>
    </row>
    <row r="175" spans="1:22" ht="63.75">
      <c r="A175" s="37">
        <v>168</v>
      </c>
      <c r="B175" s="36" t="s">
        <v>56</v>
      </c>
      <c r="C175" s="35" t="s">
        <v>2</v>
      </c>
      <c r="D175" s="34" t="s">
        <v>1</v>
      </c>
      <c r="E175" s="34" t="s">
        <v>9</v>
      </c>
      <c r="F175" s="31">
        <v>261499</v>
      </c>
      <c r="G175" s="31">
        <v>206817</v>
      </c>
      <c r="H175" s="31">
        <f>SUMIFS('[1]2012'!$I:$I,'[1]2012'!$E:$E,$B175,'[1]2012'!$N:$N,"Wydatki",'[1]2012'!$O:$O,"Majątkowy")</f>
        <v>0</v>
      </c>
      <c r="I175" s="33">
        <f>H175/G175</f>
        <v>0</v>
      </c>
      <c r="J175" s="31">
        <v>0</v>
      </c>
      <c r="K175" s="31">
        <v>0</v>
      </c>
      <c r="L175" s="32">
        <v>0</v>
      </c>
      <c r="M175" s="32">
        <v>0</v>
      </c>
      <c r="N175" s="31">
        <v>0</v>
      </c>
      <c r="O175" s="31">
        <v>0</v>
      </c>
      <c r="P175" s="31">
        <v>0</v>
      </c>
      <c r="Q175" s="31">
        <v>0</v>
      </c>
      <c r="R175" s="31">
        <v>0</v>
      </c>
      <c r="S175" s="31">
        <v>0</v>
      </c>
      <c r="T175" s="32">
        <v>0</v>
      </c>
      <c r="U175" s="31">
        <v>0</v>
      </c>
      <c r="V175" s="30">
        <v>206817</v>
      </c>
    </row>
    <row r="176" spans="1:22" ht="63.75">
      <c r="A176" s="37">
        <v>169</v>
      </c>
      <c r="B176" s="36" t="s">
        <v>55</v>
      </c>
      <c r="C176" s="35" t="s">
        <v>2</v>
      </c>
      <c r="D176" s="34" t="s">
        <v>1</v>
      </c>
      <c r="E176" s="34" t="s">
        <v>9</v>
      </c>
      <c r="F176" s="31">
        <v>323873</v>
      </c>
      <c r="G176" s="31">
        <v>172533</v>
      </c>
      <c r="H176" s="31">
        <f>SUMIFS('[1]2012'!$I:$I,'[1]2012'!$E:$E,$B176,'[1]2012'!$N:$N,"Wydatki",'[1]2012'!$O:$O,"Majątkowy")</f>
        <v>172533</v>
      </c>
      <c r="I176" s="33">
        <f>H176/G176</f>
        <v>1</v>
      </c>
      <c r="J176" s="31">
        <v>0</v>
      </c>
      <c r="K176" s="31">
        <v>0</v>
      </c>
      <c r="L176" s="32">
        <v>0</v>
      </c>
      <c r="M176" s="32">
        <v>0</v>
      </c>
      <c r="N176" s="31">
        <v>0</v>
      </c>
      <c r="O176" s="31">
        <v>0</v>
      </c>
      <c r="P176" s="31">
        <v>0</v>
      </c>
      <c r="Q176" s="31">
        <v>0</v>
      </c>
      <c r="R176" s="31">
        <v>0</v>
      </c>
      <c r="S176" s="31">
        <v>0</v>
      </c>
      <c r="T176" s="32">
        <v>0</v>
      </c>
      <c r="U176" s="31">
        <v>0</v>
      </c>
      <c r="V176" s="30">
        <v>172533</v>
      </c>
    </row>
    <row r="177" spans="1:22" ht="63.75">
      <c r="A177" s="37">
        <v>170</v>
      </c>
      <c r="B177" s="36" t="s">
        <v>54</v>
      </c>
      <c r="C177" s="35" t="s">
        <v>2</v>
      </c>
      <c r="D177" s="34" t="s">
        <v>22</v>
      </c>
      <c r="E177" s="34" t="s">
        <v>9</v>
      </c>
      <c r="F177" s="31">
        <v>1151261</v>
      </c>
      <c r="G177" s="31">
        <v>279000</v>
      </c>
      <c r="H177" s="31">
        <f>SUMIFS('[1]2012'!$I:$I,'[1]2012'!$E:$E,$B177,'[1]2012'!$N:$N,"Wydatki",'[1]2012'!$O:$O,"Majątkowy")</f>
        <v>267260</v>
      </c>
      <c r="I177" s="33">
        <f>H177/G177</f>
        <v>0.95792114695340502</v>
      </c>
      <c r="J177" s="31">
        <v>0</v>
      </c>
      <c r="K177" s="31">
        <v>0</v>
      </c>
      <c r="L177" s="32">
        <v>0</v>
      </c>
      <c r="M177" s="32">
        <v>0</v>
      </c>
      <c r="N177" s="31">
        <v>0</v>
      </c>
      <c r="O177" s="31">
        <v>0</v>
      </c>
      <c r="P177" s="31">
        <v>0</v>
      </c>
      <c r="Q177" s="31">
        <v>0</v>
      </c>
      <c r="R177" s="31">
        <v>0</v>
      </c>
      <c r="S177" s="31">
        <v>0</v>
      </c>
      <c r="T177" s="32">
        <v>0</v>
      </c>
      <c r="U177" s="31">
        <v>0</v>
      </c>
      <c r="V177" s="30">
        <v>279000</v>
      </c>
    </row>
    <row r="178" spans="1:22" ht="63.75">
      <c r="A178" s="37">
        <v>171</v>
      </c>
      <c r="B178" s="36" t="s">
        <v>53</v>
      </c>
      <c r="C178" s="35" t="s">
        <v>2</v>
      </c>
      <c r="D178" s="34" t="s">
        <v>1</v>
      </c>
      <c r="E178" s="34" t="s">
        <v>0</v>
      </c>
      <c r="F178" s="31">
        <v>1411915</v>
      </c>
      <c r="G178" s="31">
        <v>1408255</v>
      </c>
      <c r="H178" s="31">
        <f>SUMIFS('[1]2012'!$I:$I,'[1]2012'!$E:$E,$B178,'[1]2012'!$N:$N,"Wydatki",'[1]2012'!$O:$O,"Majątkowy")</f>
        <v>0</v>
      </c>
      <c r="I178" s="33">
        <f>H178/G178</f>
        <v>0</v>
      </c>
      <c r="J178" s="31">
        <v>3660</v>
      </c>
      <c r="K178" s="31">
        <v>0</v>
      </c>
      <c r="L178" s="32">
        <v>0</v>
      </c>
      <c r="M178" s="32">
        <v>0</v>
      </c>
      <c r="N178" s="31">
        <v>0</v>
      </c>
      <c r="O178" s="31">
        <v>0</v>
      </c>
      <c r="P178" s="31">
        <v>0</v>
      </c>
      <c r="Q178" s="31">
        <v>0</v>
      </c>
      <c r="R178" s="31">
        <v>0</v>
      </c>
      <c r="S178" s="31">
        <v>0</v>
      </c>
      <c r="T178" s="31">
        <v>0</v>
      </c>
      <c r="U178" s="31">
        <v>0</v>
      </c>
      <c r="V178" s="30">
        <v>1411915</v>
      </c>
    </row>
    <row r="179" spans="1:22" ht="63.75">
      <c r="A179" s="37">
        <v>172</v>
      </c>
      <c r="B179" s="36" t="s">
        <v>52</v>
      </c>
      <c r="C179" s="35" t="s">
        <v>2</v>
      </c>
      <c r="D179" s="34" t="s">
        <v>22</v>
      </c>
      <c r="E179" s="34" t="s">
        <v>20</v>
      </c>
      <c r="F179" s="31">
        <v>192183616</v>
      </c>
      <c r="G179" s="31">
        <v>21802000</v>
      </c>
      <c r="H179" s="31">
        <f>SUMIFS('[1]2012'!$I:$I,'[1]2012'!$E:$E,$B179,'[1]2012'!$N:$N,"Wydatki",'[1]2012'!$O:$O,"Majątkowy")</f>
        <v>13629360</v>
      </c>
      <c r="I179" s="33">
        <f>H179/G179</f>
        <v>0.62514264746353543</v>
      </c>
      <c r="J179" s="31">
        <v>58183392</v>
      </c>
      <c r="K179" s="31">
        <v>31964575</v>
      </c>
      <c r="L179" s="32">
        <v>18847612</v>
      </c>
      <c r="M179" s="32">
        <v>0</v>
      </c>
      <c r="N179" s="31">
        <v>0</v>
      </c>
      <c r="O179" s="31">
        <v>0</v>
      </c>
      <c r="P179" s="31">
        <v>0</v>
      </c>
      <c r="Q179" s="31">
        <v>0</v>
      </c>
      <c r="R179" s="31">
        <v>0</v>
      </c>
      <c r="S179" s="31">
        <v>0</v>
      </c>
      <c r="T179" s="31">
        <v>0</v>
      </c>
      <c r="U179" s="31">
        <v>0</v>
      </c>
      <c r="V179" s="30">
        <v>130797579</v>
      </c>
    </row>
    <row r="180" spans="1:22" s="40" customFormat="1" ht="27" customHeight="1">
      <c r="A180" s="47">
        <v>173</v>
      </c>
      <c r="B180" s="49" t="s">
        <v>51</v>
      </c>
      <c r="C180" s="49"/>
      <c r="D180" s="45"/>
      <c r="E180" s="45"/>
      <c r="F180" s="42">
        <v>0</v>
      </c>
      <c r="G180" s="42">
        <v>0</v>
      </c>
      <c r="H180" s="42">
        <f>SUM(H181:H182)</f>
        <v>0</v>
      </c>
      <c r="I180" s="44">
        <v>0</v>
      </c>
      <c r="J180" s="42">
        <v>0</v>
      </c>
      <c r="K180" s="42">
        <v>0</v>
      </c>
      <c r="L180" s="43">
        <v>0</v>
      </c>
      <c r="M180" s="43">
        <v>0</v>
      </c>
      <c r="N180" s="42">
        <v>0</v>
      </c>
      <c r="O180" s="42">
        <v>0</v>
      </c>
      <c r="P180" s="42">
        <v>0</v>
      </c>
      <c r="Q180" s="42">
        <v>0</v>
      </c>
      <c r="R180" s="42">
        <v>0</v>
      </c>
      <c r="S180" s="42">
        <v>0</v>
      </c>
      <c r="T180" s="42">
        <v>0</v>
      </c>
      <c r="U180" s="42">
        <v>0</v>
      </c>
      <c r="V180" s="41">
        <v>0</v>
      </c>
    </row>
    <row r="181" spans="1:22" s="11" customFormat="1" ht="27" customHeight="1">
      <c r="A181" s="18">
        <v>174</v>
      </c>
      <c r="B181" s="48" t="s">
        <v>16</v>
      </c>
      <c r="C181" s="48"/>
      <c r="D181" s="16"/>
      <c r="E181" s="16"/>
      <c r="F181" s="13">
        <v>0</v>
      </c>
      <c r="G181" s="13">
        <v>0</v>
      </c>
      <c r="H181" s="13">
        <v>0</v>
      </c>
      <c r="I181" s="15">
        <v>0</v>
      </c>
      <c r="J181" s="13">
        <v>0</v>
      </c>
      <c r="K181" s="13">
        <v>0</v>
      </c>
      <c r="L181" s="14">
        <v>0</v>
      </c>
      <c r="M181" s="14">
        <v>0</v>
      </c>
      <c r="N181" s="13">
        <v>0</v>
      </c>
      <c r="O181" s="13">
        <v>0</v>
      </c>
      <c r="P181" s="13">
        <v>0</v>
      </c>
      <c r="Q181" s="13">
        <v>0</v>
      </c>
      <c r="R181" s="13">
        <v>0</v>
      </c>
      <c r="S181" s="13">
        <v>0</v>
      </c>
      <c r="T181" s="13">
        <v>0</v>
      </c>
      <c r="U181" s="13">
        <v>0</v>
      </c>
      <c r="V181" s="12">
        <v>0</v>
      </c>
    </row>
    <row r="182" spans="1:22" s="11" customFormat="1" ht="27" customHeight="1">
      <c r="A182" s="18">
        <v>175</v>
      </c>
      <c r="B182" s="48" t="s">
        <v>44</v>
      </c>
      <c r="C182" s="48"/>
      <c r="D182" s="16"/>
      <c r="E182" s="16"/>
      <c r="F182" s="13">
        <v>0</v>
      </c>
      <c r="G182" s="13">
        <v>0</v>
      </c>
      <c r="H182" s="13">
        <v>0</v>
      </c>
      <c r="I182" s="15">
        <v>0</v>
      </c>
      <c r="J182" s="13">
        <v>0</v>
      </c>
      <c r="K182" s="13">
        <v>0</v>
      </c>
      <c r="L182" s="14">
        <v>0</v>
      </c>
      <c r="M182" s="14">
        <v>0</v>
      </c>
      <c r="N182" s="13">
        <v>0</v>
      </c>
      <c r="O182" s="13">
        <v>0</v>
      </c>
      <c r="P182" s="13">
        <v>0</v>
      </c>
      <c r="Q182" s="13">
        <v>0</v>
      </c>
      <c r="R182" s="13">
        <v>0</v>
      </c>
      <c r="S182" s="13">
        <v>0</v>
      </c>
      <c r="T182" s="13">
        <v>0</v>
      </c>
      <c r="U182" s="13">
        <v>0</v>
      </c>
      <c r="V182" s="12">
        <v>0</v>
      </c>
    </row>
    <row r="183" spans="1:22" s="40" customFormat="1" ht="27" customHeight="1">
      <c r="A183" s="47">
        <v>176</v>
      </c>
      <c r="B183" s="46" t="s">
        <v>50</v>
      </c>
      <c r="C183" s="46"/>
      <c r="D183" s="45"/>
      <c r="E183" s="45"/>
      <c r="F183" s="42">
        <v>389546917</v>
      </c>
      <c r="G183" s="42">
        <v>86623099</v>
      </c>
      <c r="H183" s="42">
        <f>H184</f>
        <v>23536400</v>
      </c>
      <c r="I183" s="44">
        <f>H183/G183</f>
        <v>0.2717104360350811</v>
      </c>
      <c r="J183" s="42">
        <v>76231988</v>
      </c>
      <c r="K183" s="42">
        <v>70722734</v>
      </c>
      <c r="L183" s="43">
        <v>8180300</v>
      </c>
      <c r="M183" s="43">
        <v>0</v>
      </c>
      <c r="N183" s="42">
        <v>0</v>
      </c>
      <c r="O183" s="42">
        <v>0</v>
      </c>
      <c r="P183" s="42">
        <v>0</v>
      </c>
      <c r="Q183" s="42">
        <v>0</v>
      </c>
      <c r="R183" s="42">
        <v>0</v>
      </c>
      <c r="S183" s="42">
        <v>0</v>
      </c>
      <c r="T183" s="42">
        <v>0</v>
      </c>
      <c r="U183" s="42">
        <v>0</v>
      </c>
      <c r="V183" s="41">
        <v>241758121</v>
      </c>
    </row>
    <row r="184" spans="1:22" s="11" customFormat="1" ht="27" customHeight="1">
      <c r="A184" s="18">
        <v>177</v>
      </c>
      <c r="B184" s="17" t="s">
        <v>16</v>
      </c>
      <c r="C184" s="17"/>
      <c r="D184" s="16"/>
      <c r="E184" s="16"/>
      <c r="F184" s="13">
        <v>206870937</v>
      </c>
      <c r="G184" s="13">
        <v>51066423</v>
      </c>
      <c r="H184" s="13">
        <f>SUM(H185,H188,H190,H191)</f>
        <v>23536400</v>
      </c>
      <c r="I184" s="15">
        <f>H184/G184</f>
        <v>0.46089776055001935</v>
      </c>
      <c r="J184" s="13">
        <v>50564722</v>
      </c>
      <c r="K184" s="13">
        <v>50679363</v>
      </c>
      <c r="L184" s="14">
        <v>137319</v>
      </c>
      <c r="M184" s="14">
        <v>0</v>
      </c>
      <c r="N184" s="13">
        <v>0</v>
      </c>
      <c r="O184" s="13">
        <v>0</v>
      </c>
      <c r="P184" s="13">
        <v>0</v>
      </c>
      <c r="Q184" s="13">
        <v>0</v>
      </c>
      <c r="R184" s="13">
        <v>0</v>
      </c>
      <c r="S184" s="13">
        <v>0</v>
      </c>
      <c r="T184" s="13">
        <v>0</v>
      </c>
      <c r="U184" s="13">
        <v>0</v>
      </c>
      <c r="V184" s="12">
        <v>152447827</v>
      </c>
    </row>
    <row r="185" spans="1:22" ht="63.75">
      <c r="A185" s="10">
        <v>178</v>
      </c>
      <c r="B185" s="9" t="s">
        <v>49</v>
      </c>
      <c r="C185" s="8" t="s">
        <v>2</v>
      </c>
      <c r="D185" s="7" t="s">
        <v>1</v>
      </c>
      <c r="E185" s="7" t="s">
        <v>4</v>
      </c>
      <c r="F185" s="4">
        <v>190963178</v>
      </c>
      <c r="G185" s="4">
        <v>47308000</v>
      </c>
      <c r="H185" s="4">
        <f>SUM(H186:H187)</f>
        <v>22857577</v>
      </c>
      <c r="I185" s="6">
        <f>H185/G185</f>
        <v>0.48316515177137059</v>
      </c>
      <c r="J185" s="4">
        <v>48400000</v>
      </c>
      <c r="K185" s="4">
        <v>49900000</v>
      </c>
      <c r="L185" s="5">
        <v>0</v>
      </c>
      <c r="M185" s="5">
        <v>0</v>
      </c>
      <c r="N185" s="4">
        <v>0</v>
      </c>
      <c r="O185" s="4">
        <v>0</v>
      </c>
      <c r="P185" s="4">
        <v>0</v>
      </c>
      <c r="Q185" s="4">
        <v>0</v>
      </c>
      <c r="R185" s="4">
        <v>0</v>
      </c>
      <c r="S185" s="4">
        <v>0</v>
      </c>
      <c r="T185" s="4">
        <v>0</v>
      </c>
      <c r="U185" s="4">
        <v>0</v>
      </c>
      <c r="V185" s="3">
        <v>145608000</v>
      </c>
    </row>
    <row r="186" spans="1:22" ht="63.75">
      <c r="A186" s="37">
        <v>179</v>
      </c>
      <c r="B186" s="36" t="s">
        <v>48</v>
      </c>
      <c r="C186" s="35" t="s">
        <v>2</v>
      </c>
      <c r="D186" s="34" t="s">
        <v>1</v>
      </c>
      <c r="E186" s="34" t="s">
        <v>9</v>
      </c>
      <c r="F186" s="31">
        <v>92663178</v>
      </c>
      <c r="G186" s="31">
        <v>47308000</v>
      </c>
      <c r="H186" s="31">
        <f>SUMIFS('[1]2012'!$I:$I,'[1]2012'!$E:$E,$B186,'[1]2012'!$N:$N,"Wydatki",'[1]2012'!$O:$O,"Bieżący")</f>
        <v>22857577</v>
      </c>
      <c r="I186" s="33">
        <f>H186/G186</f>
        <v>0.48316515177137059</v>
      </c>
      <c r="J186" s="31">
        <v>0</v>
      </c>
      <c r="K186" s="31">
        <v>0</v>
      </c>
      <c r="L186" s="32">
        <v>0</v>
      </c>
      <c r="M186" s="32">
        <v>0</v>
      </c>
      <c r="N186" s="31">
        <v>0</v>
      </c>
      <c r="O186" s="31">
        <v>0</v>
      </c>
      <c r="P186" s="31">
        <v>0</v>
      </c>
      <c r="Q186" s="31">
        <v>0</v>
      </c>
      <c r="R186" s="31">
        <v>0</v>
      </c>
      <c r="S186" s="31">
        <v>0</v>
      </c>
      <c r="T186" s="31">
        <v>0</v>
      </c>
      <c r="U186" s="31">
        <v>0</v>
      </c>
      <c r="V186" s="30">
        <v>47308000</v>
      </c>
    </row>
    <row r="187" spans="1:22" ht="63.75">
      <c r="A187" s="37">
        <v>180</v>
      </c>
      <c r="B187" s="36" t="s">
        <v>47</v>
      </c>
      <c r="C187" s="35" t="s">
        <v>2</v>
      </c>
      <c r="D187" s="34" t="s">
        <v>0</v>
      </c>
      <c r="E187" s="34" t="s">
        <v>4</v>
      </c>
      <c r="F187" s="31">
        <v>98300000</v>
      </c>
      <c r="G187" s="31">
        <v>0</v>
      </c>
      <c r="H187" s="31">
        <f>SUMIFS('[1]2012'!$I:$I,'[1]2012'!$E:$E,$B187,'[1]2012'!$N:$N,"Wydatki",'[1]2012'!$O:$O,"Bieżący")</f>
        <v>0</v>
      </c>
      <c r="I187" s="33">
        <v>0</v>
      </c>
      <c r="J187" s="31">
        <v>48400000</v>
      </c>
      <c r="K187" s="31">
        <v>49900000</v>
      </c>
      <c r="L187" s="32">
        <v>0</v>
      </c>
      <c r="M187" s="32">
        <v>0</v>
      </c>
      <c r="N187" s="31">
        <v>0</v>
      </c>
      <c r="O187" s="31">
        <v>0</v>
      </c>
      <c r="P187" s="31">
        <v>0</v>
      </c>
      <c r="Q187" s="31">
        <v>0</v>
      </c>
      <c r="R187" s="31">
        <v>0</v>
      </c>
      <c r="S187" s="31">
        <v>0</v>
      </c>
      <c r="T187" s="31">
        <v>0</v>
      </c>
      <c r="U187" s="31">
        <v>0</v>
      </c>
      <c r="V187" s="30">
        <v>98300000</v>
      </c>
    </row>
    <row r="188" spans="1:22" ht="63.75">
      <c r="A188" s="10">
        <v>181</v>
      </c>
      <c r="B188" s="9" t="s">
        <v>33</v>
      </c>
      <c r="C188" s="8" t="s">
        <v>2</v>
      </c>
      <c r="D188" s="7" t="s">
        <v>31</v>
      </c>
      <c r="E188" s="7" t="s">
        <v>20</v>
      </c>
      <c r="F188" s="4">
        <v>10889265</v>
      </c>
      <c r="G188" s="4">
        <v>1372485</v>
      </c>
      <c r="H188" s="4">
        <f>H189</f>
        <v>678823</v>
      </c>
      <c r="I188" s="6">
        <f>H188/G188</f>
        <v>0.49459411213965909</v>
      </c>
      <c r="J188" s="4">
        <v>1014722</v>
      </c>
      <c r="K188" s="4">
        <v>629363</v>
      </c>
      <c r="L188" s="5">
        <v>137319</v>
      </c>
      <c r="M188" s="5">
        <v>0</v>
      </c>
      <c r="N188" s="4">
        <v>0</v>
      </c>
      <c r="O188" s="4">
        <v>0</v>
      </c>
      <c r="P188" s="4">
        <v>0</v>
      </c>
      <c r="Q188" s="4">
        <v>0</v>
      </c>
      <c r="R188" s="4">
        <v>0</v>
      </c>
      <c r="S188" s="4">
        <v>0</v>
      </c>
      <c r="T188" s="4">
        <v>0</v>
      </c>
      <c r="U188" s="4">
        <v>0</v>
      </c>
      <c r="V188" s="3">
        <v>3153889</v>
      </c>
    </row>
    <row r="189" spans="1:22" ht="63.75">
      <c r="A189" s="37">
        <v>182</v>
      </c>
      <c r="B189" s="36" t="s">
        <v>32</v>
      </c>
      <c r="C189" s="35" t="s">
        <v>2</v>
      </c>
      <c r="D189" s="34" t="s">
        <v>31</v>
      </c>
      <c r="E189" s="34" t="s">
        <v>20</v>
      </c>
      <c r="F189" s="31">
        <v>10889265</v>
      </c>
      <c r="G189" s="31">
        <v>1372485</v>
      </c>
      <c r="H189" s="31">
        <f>SUMIFS('[1]2012'!$I:$I,'[1]2012'!$E:$E,$B189,'[1]2012'!$N:$N,"Wydatki",'[1]2012'!$O:$O,"Bieżący")</f>
        <v>678823</v>
      </c>
      <c r="I189" s="33">
        <f>H189/G189</f>
        <v>0.49459411213965909</v>
      </c>
      <c r="J189" s="31">
        <v>1014722</v>
      </c>
      <c r="K189" s="31">
        <v>629363</v>
      </c>
      <c r="L189" s="32">
        <v>137319</v>
      </c>
      <c r="M189" s="32">
        <v>0</v>
      </c>
      <c r="N189" s="31">
        <v>0</v>
      </c>
      <c r="O189" s="31">
        <v>0</v>
      </c>
      <c r="P189" s="31">
        <v>0</v>
      </c>
      <c r="Q189" s="31">
        <v>0</v>
      </c>
      <c r="R189" s="31">
        <v>0</v>
      </c>
      <c r="S189" s="31">
        <v>0</v>
      </c>
      <c r="T189" s="31">
        <v>0</v>
      </c>
      <c r="U189" s="31">
        <v>0</v>
      </c>
      <c r="V189" s="30">
        <v>3153889</v>
      </c>
    </row>
    <row r="190" spans="1:22" ht="63.75">
      <c r="A190" s="10">
        <v>183</v>
      </c>
      <c r="B190" s="9" t="s">
        <v>46</v>
      </c>
      <c r="C190" s="8" t="s">
        <v>2</v>
      </c>
      <c r="D190" s="7" t="s">
        <v>9</v>
      </c>
      <c r="E190" s="7" t="s">
        <v>4</v>
      </c>
      <c r="F190" s="4">
        <v>500000</v>
      </c>
      <c r="G190" s="4">
        <v>200000</v>
      </c>
      <c r="H190" s="4">
        <f>SUMIFS('[1]2012'!$I:$I,'[1]2012'!$E:$E,$B190,'[1]2012'!$N:$N,"Wydatki",'[1]2012'!$O:$O,"Bieżący")</f>
        <v>0</v>
      </c>
      <c r="I190" s="6">
        <f>H190/G190</f>
        <v>0</v>
      </c>
      <c r="J190" s="4">
        <v>150000</v>
      </c>
      <c r="K190" s="4">
        <v>150000</v>
      </c>
      <c r="L190" s="5">
        <v>0</v>
      </c>
      <c r="M190" s="5">
        <v>0</v>
      </c>
      <c r="N190" s="4">
        <v>0</v>
      </c>
      <c r="O190" s="4">
        <v>0</v>
      </c>
      <c r="P190" s="4">
        <v>0</v>
      </c>
      <c r="Q190" s="4">
        <v>0</v>
      </c>
      <c r="R190" s="4">
        <v>0</v>
      </c>
      <c r="S190" s="4">
        <v>0</v>
      </c>
      <c r="T190" s="4">
        <v>0</v>
      </c>
      <c r="U190" s="4">
        <v>0</v>
      </c>
      <c r="V190" s="3">
        <v>500000</v>
      </c>
    </row>
    <row r="191" spans="1:22" ht="63.75">
      <c r="A191" s="10">
        <v>184</v>
      </c>
      <c r="B191" s="9" t="s">
        <v>45</v>
      </c>
      <c r="C191" s="8" t="s">
        <v>2</v>
      </c>
      <c r="D191" s="7" t="s">
        <v>31</v>
      </c>
      <c r="E191" s="7" t="s">
        <v>0</v>
      </c>
      <c r="F191" s="4">
        <v>4518494</v>
      </c>
      <c r="G191" s="4">
        <v>2185938</v>
      </c>
      <c r="H191" s="4">
        <f>SUMIFS('[1]2012'!$I:$I,'[1]2012'!$E:$E,$B191,'[1]2012'!$N:$N,"Wydatki",'[1]2012'!$O:$O,"Bieżący")</f>
        <v>0</v>
      </c>
      <c r="I191" s="6">
        <f>H191/G191</f>
        <v>0</v>
      </c>
      <c r="J191" s="4">
        <v>1000000</v>
      </c>
      <c r="K191" s="4">
        <v>0</v>
      </c>
      <c r="L191" s="5">
        <v>0</v>
      </c>
      <c r="M191" s="5">
        <v>0</v>
      </c>
      <c r="N191" s="4">
        <v>0</v>
      </c>
      <c r="O191" s="4">
        <v>0</v>
      </c>
      <c r="P191" s="4">
        <v>0</v>
      </c>
      <c r="Q191" s="4">
        <v>0</v>
      </c>
      <c r="R191" s="4">
        <v>0</v>
      </c>
      <c r="S191" s="4">
        <v>0</v>
      </c>
      <c r="T191" s="4">
        <v>0</v>
      </c>
      <c r="U191" s="4">
        <v>0</v>
      </c>
      <c r="V191" s="3">
        <v>3185938</v>
      </c>
    </row>
    <row r="192" spans="1:22" s="11" customFormat="1" ht="27" customHeight="1">
      <c r="A192" s="39">
        <v>185</v>
      </c>
      <c r="B192" s="38" t="s">
        <v>44</v>
      </c>
      <c r="C192" s="38"/>
      <c r="D192" s="16"/>
      <c r="E192" s="16"/>
      <c r="F192" s="13">
        <v>182675980</v>
      </c>
      <c r="G192" s="13">
        <v>35556676</v>
      </c>
      <c r="H192" s="13">
        <f>SUM(H193,H194,H195,H196,H203,H205)</f>
        <v>11430817</v>
      </c>
      <c r="I192" s="15">
        <f>H192/G192</f>
        <v>0.32148159743616078</v>
      </c>
      <c r="J192" s="13">
        <v>25667266</v>
      </c>
      <c r="K192" s="13">
        <v>20043371</v>
      </c>
      <c r="L192" s="14">
        <v>8042981</v>
      </c>
      <c r="M192" s="14">
        <v>0</v>
      </c>
      <c r="N192" s="13">
        <v>0</v>
      </c>
      <c r="O192" s="13">
        <v>0</v>
      </c>
      <c r="P192" s="13">
        <v>0</v>
      </c>
      <c r="Q192" s="13">
        <v>0</v>
      </c>
      <c r="R192" s="13">
        <v>0</v>
      </c>
      <c r="S192" s="13">
        <v>0</v>
      </c>
      <c r="T192" s="13">
        <v>0</v>
      </c>
      <c r="U192" s="13">
        <v>0</v>
      </c>
      <c r="V192" s="12">
        <v>89310294</v>
      </c>
    </row>
    <row r="193" spans="1:22" ht="63.75">
      <c r="A193" s="10">
        <v>186</v>
      </c>
      <c r="B193" s="9" t="s">
        <v>43</v>
      </c>
      <c r="C193" s="8" t="s">
        <v>2</v>
      </c>
      <c r="D193" s="7" t="s">
        <v>9</v>
      </c>
      <c r="E193" s="7" t="s">
        <v>20</v>
      </c>
      <c r="F193" s="4">
        <v>12186000</v>
      </c>
      <c r="G193" s="4">
        <v>701746</v>
      </c>
      <c r="H193" s="4">
        <f>SUMIFS('[1]2012'!$I:$I,'[1]2012'!$E:$E,$B193,'[1]2012'!$N:$N,"Wydatki",'[1]2012'!$O:$O,"Majątkowy")</f>
        <v>0</v>
      </c>
      <c r="I193" s="6">
        <f>H193/G193</f>
        <v>0</v>
      </c>
      <c r="J193" s="4">
        <v>3811254</v>
      </c>
      <c r="K193" s="4">
        <v>3427000</v>
      </c>
      <c r="L193" s="5">
        <v>4246000</v>
      </c>
      <c r="M193" s="5">
        <v>0</v>
      </c>
      <c r="N193" s="4">
        <v>0</v>
      </c>
      <c r="O193" s="4">
        <v>0</v>
      </c>
      <c r="P193" s="4">
        <v>0</v>
      </c>
      <c r="Q193" s="4">
        <v>0</v>
      </c>
      <c r="R193" s="4">
        <v>0</v>
      </c>
      <c r="S193" s="4">
        <v>0</v>
      </c>
      <c r="T193" s="4">
        <v>0</v>
      </c>
      <c r="U193" s="4">
        <v>0</v>
      </c>
      <c r="V193" s="3">
        <v>12186000</v>
      </c>
    </row>
    <row r="194" spans="1:22" ht="63.75">
      <c r="A194" s="10">
        <v>187</v>
      </c>
      <c r="B194" s="9" t="s">
        <v>42</v>
      </c>
      <c r="C194" s="8" t="s">
        <v>2</v>
      </c>
      <c r="D194" s="7" t="s">
        <v>1</v>
      </c>
      <c r="E194" s="7" t="s">
        <v>9</v>
      </c>
      <c r="F194" s="4">
        <v>15989999</v>
      </c>
      <c r="G194" s="4">
        <v>11790000</v>
      </c>
      <c r="H194" s="4">
        <f>SUMIFS('[1]2012'!$I:$I,'[1]2012'!$E:$E,$B194,'[1]2012'!$N:$N,"Wydatki",'[1]2012'!$O:$O,"Majątkowy")</f>
        <v>0</v>
      </c>
      <c r="I194" s="6">
        <f>H194/G194</f>
        <v>0</v>
      </c>
      <c r="J194" s="4">
        <v>0</v>
      </c>
      <c r="K194" s="4">
        <v>0</v>
      </c>
      <c r="L194" s="5">
        <v>0</v>
      </c>
      <c r="M194" s="5">
        <v>0</v>
      </c>
      <c r="N194" s="4">
        <v>0</v>
      </c>
      <c r="O194" s="4">
        <v>0</v>
      </c>
      <c r="P194" s="4">
        <v>0</v>
      </c>
      <c r="Q194" s="4">
        <v>0</v>
      </c>
      <c r="R194" s="4">
        <v>0</v>
      </c>
      <c r="S194" s="4">
        <v>0</v>
      </c>
      <c r="T194" s="4">
        <v>0</v>
      </c>
      <c r="U194" s="4">
        <v>0</v>
      </c>
      <c r="V194" s="3">
        <v>11790000</v>
      </c>
    </row>
    <row r="195" spans="1:22" ht="63.75">
      <c r="A195" s="10">
        <v>188</v>
      </c>
      <c r="B195" s="9" t="s">
        <v>41</v>
      </c>
      <c r="C195" s="8" t="s">
        <v>2</v>
      </c>
      <c r="D195" s="7" t="s">
        <v>31</v>
      </c>
      <c r="E195" s="7" t="s">
        <v>9</v>
      </c>
      <c r="F195" s="4">
        <v>26366000</v>
      </c>
      <c r="G195" s="4">
        <v>9366000</v>
      </c>
      <c r="H195" s="4">
        <f>SUMIFS('[1]2012'!$I:$I,'[1]2012'!$E:$E,$B195,'[1]2012'!$N:$N,"Wydatki",'[1]2012'!$O:$O,"Majątkowy")</f>
        <v>9366000</v>
      </c>
      <c r="I195" s="6">
        <f>H195/G195</f>
        <v>1</v>
      </c>
      <c r="J195" s="4">
        <v>0</v>
      </c>
      <c r="K195" s="4">
        <v>0</v>
      </c>
      <c r="L195" s="5">
        <v>0</v>
      </c>
      <c r="M195" s="5">
        <v>0</v>
      </c>
      <c r="N195" s="4">
        <v>0</v>
      </c>
      <c r="O195" s="4">
        <v>0</v>
      </c>
      <c r="P195" s="4">
        <v>0</v>
      </c>
      <c r="Q195" s="4">
        <v>0</v>
      </c>
      <c r="R195" s="4">
        <v>0</v>
      </c>
      <c r="S195" s="4">
        <v>0</v>
      </c>
      <c r="T195" s="4">
        <v>0</v>
      </c>
      <c r="U195" s="4">
        <v>0</v>
      </c>
      <c r="V195" s="3">
        <v>9366000</v>
      </c>
    </row>
    <row r="196" spans="1:22" ht="38.25">
      <c r="A196" s="10">
        <v>189</v>
      </c>
      <c r="B196" s="9" t="s">
        <v>40</v>
      </c>
      <c r="C196" s="8" t="s">
        <v>18</v>
      </c>
      <c r="D196" s="7" t="s">
        <v>31</v>
      </c>
      <c r="E196" s="7" t="s">
        <v>4</v>
      </c>
      <c r="F196" s="4">
        <v>95163003</v>
      </c>
      <c r="G196" s="4">
        <v>9725681</v>
      </c>
      <c r="H196" s="4">
        <f>SUM(H197:H202)</f>
        <v>120773</v>
      </c>
      <c r="I196" s="6">
        <f>H196/G196</f>
        <v>1.2417947905138981E-2</v>
      </c>
      <c r="J196" s="4">
        <v>17625000</v>
      </c>
      <c r="K196" s="4">
        <v>12000000</v>
      </c>
      <c r="L196" s="5">
        <v>0</v>
      </c>
      <c r="M196" s="5">
        <v>0</v>
      </c>
      <c r="N196" s="4">
        <v>0</v>
      </c>
      <c r="O196" s="4">
        <v>0</v>
      </c>
      <c r="P196" s="4">
        <v>0</v>
      </c>
      <c r="Q196" s="4">
        <v>0</v>
      </c>
      <c r="R196" s="4">
        <v>0</v>
      </c>
      <c r="S196" s="4">
        <v>0</v>
      </c>
      <c r="T196" s="4">
        <v>0</v>
      </c>
      <c r="U196" s="4">
        <v>0</v>
      </c>
      <c r="V196" s="3">
        <v>39350681</v>
      </c>
    </row>
    <row r="197" spans="1:22" ht="38.25">
      <c r="A197" s="37">
        <v>190</v>
      </c>
      <c r="B197" s="36" t="s">
        <v>39</v>
      </c>
      <c r="C197" s="35" t="s">
        <v>18</v>
      </c>
      <c r="D197" s="34" t="s">
        <v>9</v>
      </c>
      <c r="E197" s="34" t="s">
        <v>0</v>
      </c>
      <c r="F197" s="31">
        <v>250000</v>
      </c>
      <c r="G197" s="31">
        <v>125000</v>
      </c>
      <c r="H197" s="31">
        <f>SUMIFS('[1]2012'!$I:$I,'[1]2012'!$E:$E,$B197,'[1]2012'!$N:$N,"Wydatki",'[1]2012'!$O:$O,"Majątkowy")</f>
        <v>0</v>
      </c>
      <c r="I197" s="33">
        <f>H197/G197</f>
        <v>0</v>
      </c>
      <c r="J197" s="31">
        <v>125000</v>
      </c>
      <c r="K197" s="31">
        <v>0</v>
      </c>
      <c r="L197" s="32">
        <v>0</v>
      </c>
      <c r="M197" s="32">
        <v>0</v>
      </c>
      <c r="N197" s="31">
        <v>0</v>
      </c>
      <c r="O197" s="31">
        <v>0</v>
      </c>
      <c r="P197" s="31">
        <v>0</v>
      </c>
      <c r="Q197" s="31">
        <v>0</v>
      </c>
      <c r="R197" s="31">
        <v>0</v>
      </c>
      <c r="S197" s="31">
        <v>0</v>
      </c>
      <c r="T197" s="31">
        <v>0</v>
      </c>
      <c r="U197" s="31">
        <v>0</v>
      </c>
      <c r="V197" s="30">
        <v>250000</v>
      </c>
    </row>
    <row r="198" spans="1:22" ht="38.25">
      <c r="A198" s="37">
        <v>191</v>
      </c>
      <c r="B198" s="36" t="s">
        <v>38</v>
      </c>
      <c r="C198" s="35" t="s">
        <v>18</v>
      </c>
      <c r="D198" s="34" t="s">
        <v>9</v>
      </c>
      <c r="E198" s="34" t="s">
        <v>0</v>
      </c>
      <c r="F198" s="31">
        <v>6000000</v>
      </c>
      <c r="G198" s="31">
        <v>3000000</v>
      </c>
      <c r="H198" s="31">
        <f>SUMIFS('[1]2012'!$I:$I,'[1]2012'!$E:$E,$B198,'[1]2012'!$N:$N,"Wydatki",'[1]2012'!$O:$O,"Majątkowy")</f>
        <v>0</v>
      </c>
      <c r="I198" s="33">
        <f>H198/G198</f>
        <v>0</v>
      </c>
      <c r="J198" s="31">
        <v>3000000</v>
      </c>
      <c r="K198" s="31">
        <v>0</v>
      </c>
      <c r="L198" s="32">
        <v>0</v>
      </c>
      <c r="M198" s="32">
        <v>0</v>
      </c>
      <c r="N198" s="31">
        <v>0</v>
      </c>
      <c r="O198" s="31">
        <v>0</v>
      </c>
      <c r="P198" s="31">
        <v>0</v>
      </c>
      <c r="Q198" s="31">
        <v>0</v>
      </c>
      <c r="R198" s="31">
        <v>0</v>
      </c>
      <c r="S198" s="31">
        <v>0</v>
      </c>
      <c r="T198" s="31">
        <v>0</v>
      </c>
      <c r="U198" s="31">
        <v>0</v>
      </c>
      <c r="V198" s="30">
        <v>6000000</v>
      </c>
    </row>
    <row r="199" spans="1:22" ht="38.25">
      <c r="A199" s="37">
        <v>192</v>
      </c>
      <c r="B199" s="36" t="s">
        <v>37</v>
      </c>
      <c r="C199" s="35" t="s">
        <v>18</v>
      </c>
      <c r="D199" s="34" t="s">
        <v>1</v>
      </c>
      <c r="E199" s="34" t="s">
        <v>0</v>
      </c>
      <c r="F199" s="31">
        <v>11127211</v>
      </c>
      <c r="G199" s="31">
        <v>4000000</v>
      </c>
      <c r="H199" s="31">
        <f>SUMIFS('[1]2012'!$I:$I,'[1]2012'!$E:$E,$B199,'[1]2012'!$N:$N,"Wydatki",'[1]2012'!$O:$O,"Majątkowy")</f>
        <v>51893</v>
      </c>
      <c r="I199" s="33">
        <f>H199/G199</f>
        <v>1.297325E-2</v>
      </c>
      <c r="J199" s="31">
        <v>3500000</v>
      </c>
      <c r="K199" s="31">
        <v>0</v>
      </c>
      <c r="L199" s="32">
        <v>0</v>
      </c>
      <c r="M199" s="32">
        <v>0</v>
      </c>
      <c r="N199" s="31">
        <v>0</v>
      </c>
      <c r="O199" s="31">
        <v>0</v>
      </c>
      <c r="P199" s="31">
        <v>0</v>
      </c>
      <c r="Q199" s="31">
        <v>0</v>
      </c>
      <c r="R199" s="31">
        <v>0</v>
      </c>
      <c r="S199" s="31">
        <v>0</v>
      </c>
      <c r="T199" s="31">
        <v>0</v>
      </c>
      <c r="U199" s="31">
        <v>0</v>
      </c>
      <c r="V199" s="30">
        <v>7500000</v>
      </c>
    </row>
    <row r="200" spans="1:22" ht="38.25">
      <c r="A200" s="37">
        <v>193</v>
      </c>
      <c r="B200" s="36" t="s">
        <v>36</v>
      </c>
      <c r="C200" s="35" t="s">
        <v>18</v>
      </c>
      <c r="D200" s="34" t="s">
        <v>31</v>
      </c>
      <c r="E200" s="34" t="s">
        <v>4</v>
      </c>
      <c r="F200" s="31">
        <v>62505792</v>
      </c>
      <c r="G200" s="31">
        <v>320681</v>
      </c>
      <c r="H200" s="31">
        <f>SUMIFS('[1]2012'!$I:$I,'[1]2012'!$E:$E,$B200,'[1]2012'!$N:$N,"Wydatki",'[1]2012'!$O:$O,"Majątkowy")</f>
        <v>68880</v>
      </c>
      <c r="I200" s="33">
        <f>H200/G200</f>
        <v>0.2147928938727271</v>
      </c>
      <c r="J200" s="31">
        <v>4000000</v>
      </c>
      <c r="K200" s="31">
        <v>6000000</v>
      </c>
      <c r="L200" s="32">
        <v>0</v>
      </c>
      <c r="M200" s="32">
        <v>0</v>
      </c>
      <c r="N200" s="31">
        <v>0</v>
      </c>
      <c r="O200" s="31">
        <v>0</v>
      </c>
      <c r="P200" s="31">
        <v>0</v>
      </c>
      <c r="Q200" s="31">
        <v>0</v>
      </c>
      <c r="R200" s="31">
        <v>0</v>
      </c>
      <c r="S200" s="31">
        <v>0</v>
      </c>
      <c r="T200" s="31">
        <v>0</v>
      </c>
      <c r="U200" s="31">
        <v>0</v>
      </c>
      <c r="V200" s="30">
        <v>10320681</v>
      </c>
    </row>
    <row r="201" spans="1:22" ht="38.25">
      <c r="A201" s="37">
        <v>194</v>
      </c>
      <c r="B201" s="36" t="s">
        <v>35</v>
      </c>
      <c r="C201" s="35" t="s">
        <v>18</v>
      </c>
      <c r="D201" s="34" t="s">
        <v>9</v>
      </c>
      <c r="E201" s="34" t="s">
        <v>4</v>
      </c>
      <c r="F201" s="31">
        <v>14000000</v>
      </c>
      <c r="G201" s="31">
        <v>2000000</v>
      </c>
      <c r="H201" s="31">
        <f>SUMIFS('[1]2012'!$I:$I,'[1]2012'!$E:$E,$B201,'[1]2012'!$N:$N,"Wydatki",'[1]2012'!$O:$O,"Majątkowy")</f>
        <v>0</v>
      </c>
      <c r="I201" s="33">
        <f>H201/G201</f>
        <v>0</v>
      </c>
      <c r="J201" s="31">
        <v>6000000</v>
      </c>
      <c r="K201" s="31">
        <v>6000000</v>
      </c>
      <c r="L201" s="32">
        <v>0</v>
      </c>
      <c r="M201" s="32">
        <v>0</v>
      </c>
      <c r="N201" s="31">
        <v>0</v>
      </c>
      <c r="O201" s="31">
        <v>0</v>
      </c>
      <c r="P201" s="31">
        <v>0</v>
      </c>
      <c r="Q201" s="31">
        <v>0</v>
      </c>
      <c r="R201" s="31">
        <v>0</v>
      </c>
      <c r="S201" s="31">
        <v>0</v>
      </c>
      <c r="T201" s="31">
        <v>0</v>
      </c>
      <c r="U201" s="31">
        <v>0</v>
      </c>
      <c r="V201" s="30">
        <v>14000000</v>
      </c>
    </row>
    <row r="202" spans="1:22" ht="38.25">
      <c r="A202" s="37">
        <v>195</v>
      </c>
      <c r="B202" s="36" t="s">
        <v>34</v>
      </c>
      <c r="C202" s="35" t="s">
        <v>18</v>
      </c>
      <c r="D202" s="34" t="s">
        <v>9</v>
      </c>
      <c r="E202" s="34" t="s">
        <v>0</v>
      </c>
      <c r="F202" s="31">
        <v>1280000</v>
      </c>
      <c r="G202" s="31">
        <v>280000</v>
      </c>
      <c r="H202" s="31">
        <f>SUMIFS('[1]2012'!$I:$I,'[1]2012'!$E:$E,$B202,'[1]2012'!$N:$N,"Wydatki",'[1]2012'!$O:$O,"Majątkowy")</f>
        <v>0</v>
      </c>
      <c r="I202" s="33">
        <f>H202/G202</f>
        <v>0</v>
      </c>
      <c r="J202" s="31">
        <v>1000000</v>
      </c>
      <c r="K202" s="31">
        <v>0</v>
      </c>
      <c r="L202" s="32">
        <v>0</v>
      </c>
      <c r="M202" s="32">
        <v>0</v>
      </c>
      <c r="N202" s="31">
        <v>0</v>
      </c>
      <c r="O202" s="31">
        <v>0</v>
      </c>
      <c r="P202" s="31">
        <v>0</v>
      </c>
      <c r="Q202" s="31">
        <v>0</v>
      </c>
      <c r="R202" s="31">
        <v>0</v>
      </c>
      <c r="S202" s="31">
        <v>0</v>
      </c>
      <c r="T202" s="31">
        <v>0</v>
      </c>
      <c r="U202" s="31">
        <v>0</v>
      </c>
      <c r="V202" s="30">
        <v>1280000</v>
      </c>
    </row>
    <row r="203" spans="1:22" ht="63.75">
      <c r="A203" s="10">
        <v>196</v>
      </c>
      <c r="B203" s="9" t="s">
        <v>33</v>
      </c>
      <c r="C203" s="8" t="s">
        <v>2</v>
      </c>
      <c r="D203" s="7" t="s">
        <v>31</v>
      </c>
      <c r="E203" s="7" t="s">
        <v>20</v>
      </c>
      <c r="F203" s="4">
        <v>32870978</v>
      </c>
      <c r="G203" s="4">
        <v>3873249</v>
      </c>
      <c r="H203" s="4">
        <f>H204</f>
        <v>1944044</v>
      </c>
      <c r="I203" s="6">
        <f>H203/G203</f>
        <v>0.50191557527027053</v>
      </c>
      <c r="J203" s="4">
        <v>4231012</v>
      </c>
      <c r="K203" s="4">
        <v>4616371</v>
      </c>
      <c r="L203" s="5">
        <v>3796981</v>
      </c>
      <c r="M203" s="5">
        <v>0</v>
      </c>
      <c r="N203" s="4">
        <v>0</v>
      </c>
      <c r="O203" s="4">
        <v>0</v>
      </c>
      <c r="P203" s="4">
        <v>0</v>
      </c>
      <c r="Q203" s="4">
        <v>0</v>
      </c>
      <c r="R203" s="4">
        <v>0</v>
      </c>
      <c r="S203" s="4">
        <v>0</v>
      </c>
      <c r="T203" s="4">
        <v>0</v>
      </c>
      <c r="U203" s="4">
        <v>0</v>
      </c>
      <c r="V203" s="3">
        <v>16517613</v>
      </c>
    </row>
    <row r="204" spans="1:22" ht="63.75">
      <c r="A204" s="37">
        <v>197</v>
      </c>
      <c r="B204" s="36" t="s">
        <v>32</v>
      </c>
      <c r="C204" s="35" t="s">
        <v>2</v>
      </c>
      <c r="D204" s="34" t="s">
        <v>31</v>
      </c>
      <c r="E204" s="34" t="s">
        <v>20</v>
      </c>
      <c r="F204" s="31">
        <v>32870978</v>
      </c>
      <c r="G204" s="31">
        <v>3873249</v>
      </c>
      <c r="H204" s="31">
        <f>SUMIFS('[1]2012'!$I:$I,'[1]2012'!$E:$E,$B204,'[1]2012'!$N:$N,"Wydatki",'[1]2012'!$O:$O,"Majątkowy")</f>
        <v>1944044</v>
      </c>
      <c r="I204" s="33">
        <f>H204/G204</f>
        <v>0.50191557527027053</v>
      </c>
      <c r="J204" s="31">
        <v>4231012</v>
      </c>
      <c r="K204" s="31">
        <v>4616371</v>
      </c>
      <c r="L204" s="32">
        <v>3796981</v>
      </c>
      <c r="M204" s="32">
        <v>0</v>
      </c>
      <c r="N204" s="31">
        <v>0</v>
      </c>
      <c r="O204" s="31">
        <v>0</v>
      </c>
      <c r="P204" s="31">
        <v>0</v>
      </c>
      <c r="Q204" s="31">
        <v>0</v>
      </c>
      <c r="R204" s="31">
        <v>0</v>
      </c>
      <c r="S204" s="31">
        <v>0</v>
      </c>
      <c r="T204" s="31">
        <v>0</v>
      </c>
      <c r="U204" s="31">
        <v>0</v>
      </c>
      <c r="V204" s="30">
        <v>16517613</v>
      </c>
    </row>
    <row r="205" spans="1:22" ht="63.75">
      <c r="A205" s="10">
        <v>198</v>
      </c>
      <c r="B205" s="9" t="s">
        <v>30</v>
      </c>
      <c r="C205" s="8" t="s">
        <v>2</v>
      </c>
      <c r="D205" s="7" t="s">
        <v>1</v>
      </c>
      <c r="E205" s="7" t="s">
        <v>9</v>
      </c>
      <c r="F205" s="4">
        <v>100000</v>
      </c>
      <c r="G205" s="4">
        <v>100000</v>
      </c>
      <c r="H205" s="4">
        <f>H206</f>
        <v>0</v>
      </c>
      <c r="I205" s="6">
        <f>H205/G205</f>
        <v>0</v>
      </c>
      <c r="J205" s="4">
        <v>0</v>
      </c>
      <c r="K205" s="4">
        <v>0</v>
      </c>
      <c r="L205" s="5">
        <v>0</v>
      </c>
      <c r="M205" s="5">
        <v>0</v>
      </c>
      <c r="N205" s="4">
        <v>0</v>
      </c>
      <c r="O205" s="4">
        <v>0</v>
      </c>
      <c r="P205" s="4">
        <v>0</v>
      </c>
      <c r="Q205" s="4">
        <v>0</v>
      </c>
      <c r="R205" s="4">
        <v>0</v>
      </c>
      <c r="S205" s="4">
        <v>0</v>
      </c>
      <c r="T205" s="4">
        <v>0</v>
      </c>
      <c r="U205" s="4">
        <v>0</v>
      </c>
      <c r="V205" s="3">
        <v>100000</v>
      </c>
    </row>
    <row r="206" spans="1:22" ht="63.75">
      <c r="A206" s="37">
        <v>199</v>
      </c>
      <c r="B206" s="36" t="s">
        <v>29</v>
      </c>
      <c r="C206" s="35" t="s">
        <v>2</v>
      </c>
      <c r="D206" s="34" t="s">
        <v>1</v>
      </c>
      <c r="E206" s="34" t="s">
        <v>9</v>
      </c>
      <c r="F206" s="31">
        <v>100000</v>
      </c>
      <c r="G206" s="31">
        <v>100000</v>
      </c>
      <c r="H206" s="31">
        <f>SUMIFS('[1]2012'!$I:$I,'[1]2012'!$E:$E,$B206,'[1]2012'!$N:$N,"Wydatki",'[1]2012'!$O:$O,"Majątkowy")</f>
        <v>0</v>
      </c>
      <c r="I206" s="33">
        <f>H206/G206</f>
        <v>0</v>
      </c>
      <c r="J206" s="31">
        <v>0</v>
      </c>
      <c r="K206" s="31">
        <v>0</v>
      </c>
      <c r="L206" s="32">
        <v>0</v>
      </c>
      <c r="M206" s="32">
        <v>0</v>
      </c>
      <c r="N206" s="31">
        <v>0</v>
      </c>
      <c r="O206" s="31">
        <v>0</v>
      </c>
      <c r="P206" s="31">
        <v>0</v>
      </c>
      <c r="Q206" s="31">
        <v>0</v>
      </c>
      <c r="R206" s="31">
        <v>0</v>
      </c>
      <c r="S206" s="31">
        <v>0</v>
      </c>
      <c r="T206" s="31">
        <v>0</v>
      </c>
      <c r="U206" s="31">
        <v>0</v>
      </c>
      <c r="V206" s="30">
        <v>100000</v>
      </c>
    </row>
    <row r="207" spans="1:22" s="19" customFormat="1" ht="29.25" customHeight="1">
      <c r="A207" s="26">
        <v>200</v>
      </c>
      <c r="B207" s="29" t="s">
        <v>28</v>
      </c>
      <c r="C207" s="29"/>
      <c r="D207" s="24"/>
      <c r="E207" s="24"/>
      <c r="F207" s="21">
        <v>2624601</v>
      </c>
      <c r="G207" s="21">
        <v>863250</v>
      </c>
      <c r="H207" s="21">
        <f>SUM(H208)</f>
        <v>352999</v>
      </c>
      <c r="I207" s="23">
        <f>H207/G207</f>
        <v>0.40891862148856067</v>
      </c>
      <c r="J207" s="21">
        <v>413998</v>
      </c>
      <c r="K207" s="28">
        <v>33628</v>
      </c>
      <c r="L207" s="22">
        <v>74</v>
      </c>
      <c r="M207" s="22">
        <v>0</v>
      </c>
      <c r="N207" s="21">
        <v>0</v>
      </c>
      <c r="O207" s="21">
        <v>0</v>
      </c>
      <c r="P207" s="21">
        <v>0</v>
      </c>
      <c r="Q207" s="21">
        <v>0</v>
      </c>
      <c r="R207" s="21">
        <v>0</v>
      </c>
      <c r="S207" s="21">
        <v>0</v>
      </c>
      <c r="T207" s="21">
        <v>0</v>
      </c>
      <c r="U207" s="21">
        <v>0</v>
      </c>
      <c r="V207" s="20">
        <v>1310950</v>
      </c>
    </row>
    <row r="208" spans="1:22" s="11" customFormat="1" ht="27" customHeight="1">
      <c r="A208" s="18">
        <v>201</v>
      </c>
      <c r="B208" s="27" t="s">
        <v>16</v>
      </c>
      <c r="C208" s="27"/>
      <c r="D208" s="16"/>
      <c r="E208" s="16"/>
      <c r="F208" s="13">
        <v>2624601</v>
      </c>
      <c r="G208" s="13">
        <v>863250</v>
      </c>
      <c r="H208" s="13">
        <f>SUM(H209:H215)</f>
        <v>352999</v>
      </c>
      <c r="I208" s="15">
        <f>H208/G208</f>
        <v>0.40891862148856067</v>
      </c>
      <c r="J208" s="13">
        <v>413998</v>
      </c>
      <c r="K208" s="13">
        <v>33628</v>
      </c>
      <c r="L208" s="14">
        <v>74</v>
      </c>
      <c r="M208" s="14">
        <v>0</v>
      </c>
      <c r="N208" s="13">
        <v>0</v>
      </c>
      <c r="O208" s="13">
        <v>0</v>
      </c>
      <c r="P208" s="13">
        <v>0</v>
      </c>
      <c r="Q208" s="13">
        <v>0</v>
      </c>
      <c r="R208" s="13">
        <v>0</v>
      </c>
      <c r="S208" s="13">
        <v>0</v>
      </c>
      <c r="T208" s="13">
        <v>0</v>
      </c>
      <c r="U208" s="13">
        <v>0</v>
      </c>
      <c r="V208" s="12">
        <v>1310950</v>
      </c>
    </row>
    <row r="209" spans="1:22" ht="38.25">
      <c r="A209" s="10">
        <v>202</v>
      </c>
      <c r="B209" s="9" t="s">
        <v>27</v>
      </c>
      <c r="C209" s="8" t="s">
        <v>18</v>
      </c>
      <c r="D209" s="7" t="s">
        <v>22</v>
      </c>
      <c r="E209" s="7" t="s">
        <v>4</v>
      </c>
      <c r="F209" s="4">
        <v>406747</v>
      </c>
      <c r="G209" s="4">
        <v>105032</v>
      </c>
      <c r="H209" s="4">
        <f>SUMIFS('[1]2012'!$I:$I,'[1]2012'!$E:$E,$B209,'[1]2012'!$N:$N,"Wydatki",'[1]2012'!$O:$O,"Bieżący")</f>
        <v>74281</v>
      </c>
      <c r="I209" s="6">
        <f>H209/G209</f>
        <v>0.70722256074339251</v>
      </c>
      <c r="J209" s="4">
        <v>134439</v>
      </c>
      <c r="K209" s="4">
        <v>0</v>
      </c>
      <c r="L209" s="5">
        <v>0</v>
      </c>
      <c r="M209" s="5">
        <v>0</v>
      </c>
      <c r="N209" s="4">
        <v>0</v>
      </c>
      <c r="O209" s="4">
        <v>0</v>
      </c>
      <c r="P209" s="4">
        <v>0</v>
      </c>
      <c r="Q209" s="4">
        <v>0</v>
      </c>
      <c r="R209" s="4">
        <v>0</v>
      </c>
      <c r="S209" s="4">
        <v>0</v>
      </c>
      <c r="T209" s="4">
        <v>0</v>
      </c>
      <c r="U209" s="4">
        <v>0</v>
      </c>
      <c r="V209" s="3">
        <v>239471</v>
      </c>
    </row>
    <row r="210" spans="1:22" ht="38.25">
      <c r="A210" s="10">
        <v>203</v>
      </c>
      <c r="B210" s="9" t="s">
        <v>26</v>
      </c>
      <c r="C210" s="8" t="s">
        <v>18</v>
      </c>
      <c r="D210" s="7" t="s">
        <v>22</v>
      </c>
      <c r="E210" s="7" t="s">
        <v>9</v>
      </c>
      <c r="F210" s="4">
        <v>1042884</v>
      </c>
      <c r="G210" s="4">
        <v>328979</v>
      </c>
      <c r="H210" s="4">
        <f>SUMIFS('[1]2012'!$I:$I,'[1]2012'!$E:$E,$B210,'[1]2012'!$N:$N,"Wydatki",'[1]2012'!$O:$O,"Bieżący")</f>
        <v>169907</v>
      </c>
      <c r="I210" s="6">
        <f>H210/G210</f>
        <v>0.51646761647399986</v>
      </c>
      <c r="J210" s="4">
        <v>0</v>
      </c>
      <c r="K210" s="4">
        <v>0</v>
      </c>
      <c r="L210" s="5">
        <v>0</v>
      </c>
      <c r="M210" s="5">
        <v>0</v>
      </c>
      <c r="N210" s="4">
        <v>0</v>
      </c>
      <c r="O210" s="4">
        <v>0</v>
      </c>
      <c r="P210" s="4">
        <v>0</v>
      </c>
      <c r="Q210" s="4">
        <v>0</v>
      </c>
      <c r="R210" s="4">
        <v>0</v>
      </c>
      <c r="S210" s="4">
        <v>0</v>
      </c>
      <c r="T210" s="4">
        <v>0</v>
      </c>
      <c r="U210" s="4">
        <v>0</v>
      </c>
      <c r="V210" s="3">
        <v>328979</v>
      </c>
    </row>
    <row r="211" spans="1:22" ht="38.25">
      <c r="A211" s="10">
        <v>204</v>
      </c>
      <c r="B211" s="9" t="s">
        <v>25</v>
      </c>
      <c r="C211" s="8" t="s">
        <v>18</v>
      </c>
      <c r="D211" s="7" t="s">
        <v>22</v>
      </c>
      <c r="E211" s="7" t="s">
        <v>9</v>
      </c>
      <c r="F211" s="4">
        <v>417990</v>
      </c>
      <c r="G211" s="4">
        <v>102791</v>
      </c>
      <c r="H211" s="4">
        <f>SUMIFS('[1]2012'!$I:$I,'[1]2012'!$E:$E,$B211,'[1]2012'!$N:$N,"Wydatki",'[1]2012'!$O:$O,"Bieżący")</f>
        <v>44732</v>
      </c>
      <c r="I211" s="6">
        <f>H211/G211</f>
        <v>0.43517428568649008</v>
      </c>
      <c r="J211" s="4">
        <v>0</v>
      </c>
      <c r="K211" s="4">
        <v>0</v>
      </c>
      <c r="L211" s="5">
        <v>0</v>
      </c>
      <c r="M211" s="5">
        <v>0</v>
      </c>
      <c r="N211" s="4">
        <v>0</v>
      </c>
      <c r="O211" s="4">
        <v>0</v>
      </c>
      <c r="P211" s="4">
        <v>0</v>
      </c>
      <c r="Q211" s="4">
        <v>0</v>
      </c>
      <c r="R211" s="4">
        <v>0</v>
      </c>
      <c r="S211" s="4">
        <v>0</v>
      </c>
      <c r="T211" s="4">
        <v>0</v>
      </c>
      <c r="U211" s="4">
        <v>0</v>
      </c>
      <c r="V211" s="3">
        <v>102791</v>
      </c>
    </row>
    <row r="212" spans="1:22" ht="63.75">
      <c r="A212" s="10">
        <v>205</v>
      </c>
      <c r="B212" s="9" t="s">
        <v>24</v>
      </c>
      <c r="C212" s="8" t="s">
        <v>2</v>
      </c>
      <c r="D212" s="7" t="s">
        <v>1</v>
      </c>
      <c r="E212" s="7" t="s">
        <v>9</v>
      </c>
      <c r="F212" s="4">
        <v>36000</v>
      </c>
      <c r="G212" s="4">
        <v>18000</v>
      </c>
      <c r="H212" s="4">
        <f>SUMIFS('[1]2012'!$I:$I,'[1]2012'!$E:$E,$B212,'[1]2012'!$N:$N,"Wydatki",'[1]2012'!$O:$O,"Bieżący")</f>
        <v>18000</v>
      </c>
      <c r="I212" s="6">
        <f>H212/G212</f>
        <v>1</v>
      </c>
      <c r="J212" s="4">
        <v>0</v>
      </c>
      <c r="K212" s="4">
        <v>0</v>
      </c>
      <c r="L212" s="5">
        <v>0</v>
      </c>
      <c r="M212" s="5">
        <v>0</v>
      </c>
      <c r="N212" s="4">
        <v>0</v>
      </c>
      <c r="O212" s="4">
        <v>0</v>
      </c>
      <c r="P212" s="4">
        <v>0</v>
      </c>
      <c r="Q212" s="4">
        <v>0</v>
      </c>
      <c r="R212" s="4">
        <v>0</v>
      </c>
      <c r="S212" s="4">
        <v>0</v>
      </c>
      <c r="T212" s="4">
        <v>0</v>
      </c>
      <c r="U212" s="4">
        <v>0</v>
      </c>
      <c r="V212" s="3">
        <v>18000</v>
      </c>
    </row>
    <row r="213" spans="1:22" ht="38.25">
      <c r="A213" s="10">
        <v>206</v>
      </c>
      <c r="B213" s="9" t="s">
        <v>23</v>
      </c>
      <c r="C213" s="8" t="s">
        <v>18</v>
      </c>
      <c r="D213" s="7" t="s">
        <v>22</v>
      </c>
      <c r="E213" s="7" t="s">
        <v>0</v>
      </c>
      <c r="F213" s="4">
        <v>173111</v>
      </c>
      <c r="G213" s="4">
        <v>66823</v>
      </c>
      <c r="H213" s="4">
        <f>SUMIFS('[1]2012'!$I:$I,'[1]2012'!$E:$E,$B213,'[1]2012'!$N:$N,"Wydatki",'[1]2012'!$O:$O,"Bieżący")</f>
        <v>22852</v>
      </c>
      <c r="I213" s="6">
        <f>H213/G213</f>
        <v>0.34197806144590936</v>
      </c>
      <c r="J213" s="4">
        <v>7017</v>
      </c>
      <c r="K213" s="4">
        <v>0</v>
      </c>
      <c r="L213" s="5">
        <v>0</v>
      </c>
      <c r="M213" s="5">
        <v>0</v>
      </c>
      <c r="N213" s="4">
        <v>0</v>
      </c>
      <c r="O213" s="4">
        <v>0</v>
      </c>
      <c r="P213" s="4">
        <v>0</v>
      </c>
      <c r="Q213" s="4">
        <v>0</v>
      </c>
      <c r="R213" s="4">
        <v>0</v>
      </c>
      <c r="S213" s="4">
        <v>0</v>
      </c>
      <c r="T213" s="4">
        <v>0</v>
      </c>
      <c r="U213" s="4">
        <v>0</v>
      </c>
      <c r="V213" s="3">
        <v>73840</v>
      </c>
    </row>
    <row r="214" spans="1:22" ht="38.25">
      <c r="A214" s="10">
        <v>207</v>
      </c>
      <c r="B214" s="9" t="s">
        <v>21</v>
      </c>
      <c r="C214" s="8" t="s">
        <v>18</v>
      </c>
      <c r="D214" s="7" t="s">
        <v>9</v>
      </c>
      <c r="E214" s="7" t="s">
        <v>20</v>
      </c>
      <c r="F214" s="4">
        <v>131730</v>
      </c>
      <c r="G214" s="4">
        <v>66414</v>
      </c>
      <c r="H214" s="4">
        <f>SUMIFS('[1]2012'!$I:$I,'[1]2012'!$E:$E,$B214,'[1]2012'!$N:$N,"Wydatki",'[1]2012'!$O:$O,"Bieżący")</f>
        <v>23227</v>
      </c>
      <c r="I214" s="6">
        <f>H214/G214</f>
        <v>0.34973047851356642</v>
      </c>
      <c r="J214" s="4">
        <v>50367</v>
      </c>
      <c r="K214" s="4">
        <v>14875</v>
      </c>
      <c r="L214" s="5">
        <v>74</v>
      </c>
      <c r="M214" s="5">
        <v>0</v>
      </c>
      <c r="N214" s="4">
        <v>0</v>
      </c>
      <c r="O214" s="4">
        <v>0</v>
      </c>
      <c r="P214" s="4">
        <v>0</v>
      </c>
      <c r="Q214" s="4">
        <v>0</v>
      </c>
      <c r="R214" s="4">
        <v>0</v>
      </c>
      <c r="S214" s="4">
        <v>0</v>
      </c>
      <c r="T214" s="4">
        <v>0</v>
      </c>
      <c r="U214" s="4">
        <v>0</v>
      </c>
      <c r="V214" s="3">
        <v>131730</v>
      </c>
    </row>
    <row r="215" spans="1:22" ht="38.25">
      <c r="A215" s="10">
        <v>208</v>
      </c>
      <c r="B215" s="9" t="s">
        <v>19</v>
      </c>
      <c r="C215" s="8" t="s">
        <v>18</v>
      </c>
      <c r="D215" s="7" t="s">
        <v>9</v>
      </c>
      <c r="E215" s="7" t="s">
        <v>4</v>
      </c>
      <c r="F215" s="4">
        <v>416139</v>
      </c>
      <c r="G215" s="4">
        <v>175211</v>
      </c>
      <c r="H215" s="4">
        <f>SUMIFS('[1]2012'!$I:$I,'[1]2012'!$E:$E,$B215,'[1]2012'!$N:$N,"Wydatki",'[1]2012'!$O:$O,"Bieżący")</f>
        <v>0</v>
      </c>
      <c r="I215" s="6">
        <f>H215/G215</f>
        <v>0</v>
      </c>
      <c r="J215" s="4">
        <v>222175</v>
      </c>
      <c r="K215" s="4">
        <v>18753</v>
      </c>
      <c r="L215" s="5">
        <v>0</v>
      </c>
      <c r="M215" s="5">
        <v>0</v>
      </c>
      <c r="N215" s="4">
        <v>0</v>
      </c>
      <c r="O215" s="4">
        <v>0</v>
      </c>
      <c r="P215" s="4">
        <v>0</v>
      </c>
      <c r="Q215" s="4">
        <v>0</v>
      </c>
      <c r="R215" s="4">
        <v>0</v>
      </c>
      <c r="S215" s="4">
        <v>0</v>
      </c>
      <c r="T215" s="4">
        <v>0</v>
      </c>
      <c r="U215" s="4">
        <v>0</v>
      </c>
      <c r="V215" s="3">
        <v>416139</v>
      </c>
    </row>
    <row r="216" spans="1:22" s="19" customFormat="1" ht="27" customHeight="1">
      <c r="A216" s="26">
        <v>209</v>
      </c>
      <c r="B216" s="25" t="s">
        <v>17</v>
      </c>
      <c r="C216" s="25"/>
      <c r="D216" s="24"/>
      <c r="E216" s="24"/>
      <c r="F216" s="21">
        <v>48823544</v>
      </c>
      <c r="G216" s="21">
        <v>2189233</v>
      </c>
      <c r="H216" s="21">
        <f>H217</f>
        <v>0</v>
      </c>
      <c r="I216" s="23">
        <f>H216/G216</f>
        <v>0</v>
      </c>
      <c r="J216" s="21">
        <v>5735929</v>
      </c>
      <c r="K216" s="21">
        <v>5314161</v>
      </c>
      <c r="L216" s="22">
        <v>5041751</v>
      </c>
      <c r="M216" s="22">
        <v>4853906</v>
      </c>
      <c r="N216" s="21">
        <v>4530696</v>
      </c>
      <c r="O216" s="21">
        <v>4213767</v>
      </c>
      <c r="P216" s="21">
        <v>4008096</v>
      </c>
      <c r="Q216" s="21">
        <v>3832791</v>
      </c>
      <c r="R216" s="21">
        <v>3503764</v>
      </c>
      <c r="S216" s="21">
        <v>3282567</v>
      </c>
      <c r="T216" s="21">
        <v>1354225</v>
      </c>
      <c r="U216" s="21">
        <v>962658</v>
      </c>
      <c r="V216" s="20">
        <v>48823544</v>
      </c>
    </row>
    <row r="217" spans="1:22" s="11" customFormat="1" ht="27" customHeight="1">
      <c r="A217" s="18">
        <v>210</v>
      </c>
      <c r="B217" s="17" t="s">
        <v>16</v>
      </c>
      <c r="C217" s="17"/>
      <c r="D217" s="16"/>
      <c r="E217" s="16"/>
      <c r="F217" s="13">
        <v>48823544</v>
      </c>
      <c r="G217" s="13">
        <v>2189233</v>
      </c>
      <c r="H217" s="13">
        <f>SUM(H218:H224)</f>
        <v>0</v>
      </c>
      <c r="I217" s="15">
        <f>H217/G217</f>
        <v>0</v>
      </c>
      <c r="J217" s="13">
        <v>5735929</v>
      </c>
      <c r="K217" s="13">
        <v>5314161</v>
      </c>
      <c r="L217" s="14">
        <v>5041751</v>
      </c>
      <c r="M217" s="14">
        <v>4853906</v>
      </c>
      <c r="N217" s="13">
        <v>4530696</v>
      </c>
      <c r="O217" s="13">
        <v>4213767</v>
      </c>
      <c r="P217" s="13">
        <v>4008096</v>
      </c>
      <c r="Q217" s="13">
        <v>3832791</v>
      </c>
      <c r="R217" s="13">
        <v>3503764</v>
      </c>
      <c r="S217" s="13">
        <v>3282567</v>
      </c>
      <c r="T217" s="13">
        <v>1354225</v>
      </c>
      <c r="U217" s="13">
        <v>962658</v>
      </c>
      <c r="V217" s="12">
        <v>48823544</v>
      </c>
    </row>
    <row r="218" spans="1:22" ht="63.75">
      <c r="A218" s="10">
        <v>211</v>
      </c>
      <c r="B218" s="9" t="s">
        <v>15</v>
      </c>
      <c r="C218" s="8" t="s">
        <v>2</v>
      </c>
      <c r="D218" s="7" t="s">
        <v>1</v>
      </c>
      <c r="E218" s="7" t="s">
        <v>9</v>
      </c>
      <c r="F218" s="4">
        <v>12597</v>
      </c>
      <c r="G218" s="4">
        <v>12597</v>
      </c>
      <c r="H218" s="4">
        <f>SUMIFS('[1]2012'!$I:$I,'[1]2012'!$E:$E,$B218,'[1]2012'!$N:$N,"Wydatki",'[1]2012'!$O:$O,"Majątkowy")</f>
        <v>0</v>
      </c>
      <c r="I218" s="6">
        <f>H218/G218</f>
        <v>0</v>
      </c>
      <c r="J218" s="4">
        <v>0</v>
      </c>
      <c r="K218" s="4">
        <v>0</v>
      </c>
      <c r="L218" s="5">
        <v>0</v>
      </c>
      <c r="M218" s="5">
        <v>0</v>
      </c>
      <c r="N218" s="4">
        <v>0</v>
      </c>
      <c r="O218" s="4">
        <v>0</v>
      </c>
      <c r="P218" s="4">
        <v>0</v>
      </c>
      <c r="Q218" s="4">
        <v>0</v>
      </c>
      <c r="R218" s="4">
        <v>0</v>
      </c>
      <c r="S218" s="4">
        <v>0</v>
      </c>
      <c r="T218" s="4">
        <v>0</v>
      </c>
      <c r="U218" s="4">
        <v>0</v>
      </c>
      <c r="V218" s="3">
        <v>12597</v>
      </c>
    </row>
    <row r="219" spans="1:22" ht="63.75">
      <c r="A219" s="10">
        <v>212</v>
      </c>
      <c r="B219" s="9" t="s">
        <v>14</v>
      </c>
      <c r="C219" s="8" t="s">
        <v>2</v>
      </c>
      <c r="D219" s="7" t="s">
        <v>1</v>
      </c>
      <c r="E219" s="7" t="s">
        <v>13</v>
      </c>
      <c r="F219" s="4">
        <v>432237</v>
      </c>
      <c r="G219" s="4">
        <v>64881</v>
      </c>
      <c r="H219" s="4">
        <f>SUMIFS('[1]2012'!$I:$I,'[1]2012'!$E:$E,$B219,'[1]2012'!$N:$N,"Wydatki",'[1]2012'!$O:$O,"Majątkowy")</f>
        <v>0</v>
      </c>
      <c r="I219" s="6">
        <f>H219/G219</f>
        <v>0</v>
      </c>
      <c r="J219" s="4">
        <v>79703</v>
      </c>
      <c r="K219" s="4">
        <v>78441</v>
      </c>
      <c r="L219" s="5">
        <v>77179</v>
      </c>
      <c r="M219" s="5">
        <v>75923</v>
      </c>
      <c r="N219" s="4">
        <v>56110</v>
      </c>
      <c r="O219" s="4">
        <v>0</v>
      </c>
      <c r="P219" s="4">
        <v>0</v>
      </c>
      <c r="Q219" s="4">
        <v>0</v>
      </c>
      <c r="R219" s="4">
        <v>0</v>
      </c>
      <c r="S219" s="4">
        <v>0</v>
      </c>
      <c r="T219" s="4">
        <v>0</v>
      </c>
      <c r="U219" s="4">
        <v>0</v>
      </c>
      <c r="V219" s="3">
        <v>432237</v>
      </c>
    </row>
    <row r="220" spans="1:22" ht="63.75">
      <c r="A220" s="10">
        <v>213</v>
      </c>
      <c r="B220" s="9" t="s">
        <v>12</v>
      </c>
      <c r="C220" s="8" t="s">
        <v>2</v>
      </c>
      <c r="D220" s="7" t="s">
        <v>1</v>
      </c>
      <c r="E220" s="7" t="s">
        <v>11</v>
      </c>
      <c r="F220" s="4">
        <v>1348743</v>
      </c>
      <c r="G220" s="4">
        <v>181103</v>
      </c>
      <c r="H220" s="4">
        <f>SUMIFS('[1]2012'!$I:$I,'[1]2012'!$E:$E,$B220,'[1]2012'!$N:$N,"Wydatki",'[1]2012'!$O:$O,"Majątkowy")</f>
        <v>0</v>
      </c>
      <c r="I220" s="6">
        <f>H220/G220</f>
        <v>0</v>
      </c>
      <c r="J220" s="4">
        <v>256887</v>
      </c>
      <c r="K220" s="4">
        <v>266203</v>
      </c>
      <c r="L220" s="5">
        <v>254919</v>
      </c>
      <c r="M220" s="5">
        <v>243636</v>
      </c>
      <c r="N220" s="4">
        <v>115712</v>
      </c>
      <c r="O220" s="4">
        <v>30283</v>
      </c>
      <c r="P220" s="4">
        <v>0</v>
      </c>
      <c r="Q220" s="4">
        <v>0</v>
      </c>
      <c r="R220" s="4">
        <v>0</v>
      </c>
      <c r="S220" s="4">
        <v>0</v>
      </c>
      <c r="T220" s="4">
        <v>0</v>
      </c>
      <c r="U220" s="4">
        <v>0</v>
      </c>
      <c r="V220" s="3">
        <v>1348743</v>
      </c>
    </row>
    <row r="221" spans="1:22" ht="63.75">
      <c r="A221" s="10">
        <v>214</v>
      </c>
      <c r="B221" s="9" t="s">
        <v>10</v>
      </c>
      <c r="C221" s="8" t="s">
        <v>2</v>
      </c>
      <c r="D221" s="7" t="s">
        <v>9</v>
      </c>
      <c r="E221" s="7" t="s">
        <v>8</v>
      </c>
      <c r="F221" s="4">
        <v>21043828</v>
      </c>
      <c r="G221" s="4">
        <v>729556</v>
      </c>
      <c r="H221" s="4">
        <f>SUMIFS('[1]2012'!$I:$I,'[1]2012'!$E:$E,$B221,'[1]2012'!$N:$N,"Wydatki",'[1]2012'!$O:$O,"Majątkowy")</f>
        <v>0</v>
      </c>
      <c r="I221" s="6">
        <f>H221/G221</f>
        <v>0</v>
      </c>
      <c r="J221" s="4">
        <v>2164220</v>
      </c>
      <c r="K221" s="4">
        <v>2083220</v>
      </c>
      <c r="L221" s="5">
        <v>2002221</v>
      </c>
      <c r="M221" s="5">
        <v>1921305</v>
      </c>
      <c r="N221" s="4">
        <v>1840222</v>
      </c>
      <c r="O221" s="4">
        <v>1759222</v>
      </c>
      <c r="P221" s="4">
        <v>1678223</v>
      </c>
      <c r="Q221" s="4">
        <v>1597308</v>
      </c>
      <c r="R221" s="4">
        <v>1516224</v>
      </c>
      <c r="S221" s="4">
        <v>1435224</v>
      </c>
      <c r="T221" s="4">
        <v>1354225</v>
      </c>
      <c r="U221" s="4">
        <v>962658</v>
      </c>
      <c r="V221" s="3">
        <v>21043828</v>
      </c>
    </row>
    <row r="222" spans="1:22" ht="63.75">
      <c r="A222" s="10">
        <v>215</v>
      </c>
      <c r="B222" s="9" t="s">
        <v>7</v>
      </c>
      <c r="C222" s="8" t="s">
        <v>2</v>
      </c>
      <c r="D222" s="7" t="s">
        <v>1</v>
      </c>
      <c r="E222" s="7" t="s">
        <v>6</v>
      </c>
      <c r="F222" s="4">
        <v>25277808</v>
      </c>
      <c r="G222" s="4">
        <v>916149</v>
      </c>
      <c r="H222" s="4">
        <f>SUMIFS('[1]2012'!$I:$I,'[1]2012'!$E:$E,$B222,'[1]2012'!$N:$N,"Wydatki",'[1]2012'!$O:$O,"Majątkowy")</f>
        <v>0</v>
      </c>
      <c r="I222" s="6">
        <f>H222/G222</f>
        <v>0</v>
      </c>
      <c r="J222" s="4">
        <v>2896211</v>
      </c>
      <c r="K222" s="4">
        <v>2801821</v>
      </c>
      <c r="L222" s="5">
        <v>2707432</v>
      </c>
      <c r="M222" s="5">
        <v>2613042</v>
      </c>
      <c r="N222" s="4">
        <v>2518652</v>
      </c>
      <c r="O222" s="4">
        <v>2424262</v>
      </c>
      <c r="P222" s="4">
        <v>2329873</v>
      </c>
      <c r="Q222" s="4">
        <v>2235483</v>
      </c>
      <c r="R222" s="4">
        <v>1987540</v>
      </c>
      <c r="S222" s="4">
        <v>1847343</v>
      </c>
      <c r="T222" s="4">
        <v>0</v>
      </c>
      <c r="U222" s="4">
        <v>0</v>
      </c>
      <c r="V222" s="3">
        <v>25277808</v>
      </c>
    </row>
    <row r="223" spans="1:22" ht="63.75">
      <c r="A223" s="10">
        <v>216</v>
      </c>
      <c r="B223" s="9" t="s">
        <v>5</v>
      </c>
      <c r="C223" s="8" t="s">
        <v>2</v>
      </c>
      <c r="D223" s="7" t="s">
        <v>1</v>
      </c>
      <c r="E223" s="7" t="s">
        <v>4</v>
      </c>
      <c r="F223" s="4">
        <v>574288</v>
      </c>
      <c r="G223" s="4">
        <v>225326</v>
      </c>
      <c r="H223" s="4">
        <f>SUMIFS('[1]2012'!$I:$I,'[1]2012'!$E:$E,$B223,'[1]2012'!$N:$N,"Wydatki",'[1]2012'!$O:$O,"Majątkowy")</f>
        <v>0</v>
      </c>
      <c r="I223" s="6">
        <f>H223/G223</f>
        <v>0</v>
      </c>
      <c r="J223" s="4">
        <v>264486</v>
      </c>
      <c r="K223" s="4">
        <v>84476</v>
      </c>
      <c r="L223" s="5">
        <v>0</v>
      </c>
      <c r="M223" s="5">
        <v>0</v>
      </c>
      <c r="N223" s="4">
        <v>0</v>
      </c>
      <c r="O223" s="4">
        <v>0</v>
      </c>
      <c r="P223" s="4">
        <v>0</v>
      </c>
      <c r="Q223" s="4">
        <v>0</v>
      </c>
      <c r="R223" s="4">
        <v>0</v>
      </c>
      <c r="S223" s="4">
        <v>0</v>
      </c>
      <c r="T223" s="4">
        <v>0</v>
      </c>
      <c r="U223" s="4">
        <v>0</v>
      </c>
      <c r="V223" s="3">
        <v>574288</v>
      </c>
    </row>
    <row r="224" spans="1:22" ht="63.75">
      <c r="A224" s="10">
        <v>217</v>
      </c>
      <c r="B224" s="9" t="s">
        <v>3</v>
      </c>
      <c r="C224" s="8" t="s">
        <v>2</v>
      </c>
      <c r="D224" s="7" t="s">
        <v>1</v>
      </c>
      <c r="E224" s="7" t="s">
        <v>0</v>
      </c>
      <c r="F224" s="4">
        <v>134043</v>
      </c>
      <c r="G224" s="4">
        <v>59621</v>
      </c>
      <c r="H224" s="4">
        <f>SUMIFS('[1]2012'!$I:$I,'[1]2012'!$E:$E,$B224,'[1]2012'!$N:$N,"Wydatki",'[1]2012'!$O:$O,"Majątkowy")</f>
        <v>0</v>
      </c>
      <c r="I224" s="6">
        <f>H224/G224</f>
        <v>0</v>
      </c>
      <c r="J224" s="4">
        <v>74422</v>
      </c>
      <c r="K224" s="4">
        <v>0</v>
      </c>
      <c r="L224" s="5">
        <v>0</v>
      </c>
      <c r="M224" s="5">
        <v>0</v>
      </c>
      <c r="N224" s="4">
        <v>0</v>
      </c>
      <c r="O224" s="4">
        <v>0</v>
      </c>
      <c r="P224" s="4">
        <v>0</v>
      </c>
      <c r="Q224" s="4">
        <v>0</v>
      </c>
      <c r="R224" s="4">
        <v>0</v>
      </c>
      <c r="S224" s="4">
        <v>0</v>
      </c>
      <c r="T224" s="4">
        <v>0</v>
      </c>
      <c r="U224" s="4">
        <v>0</v>
      </c>
      <c r="V224" s="3">
        <v>134043</v>
      </c>
    </row>
    <row r="225" spans="1:10">
      <c r="A225" s="2"/>
      <c r="C225" s="2"/>
      <c r="D225" s="2"/>
      <c r="E225" s="2"/>
      <c r="F225" s="2"/>
      <c r="G225" s="2"/>
      <c r="H225" s="2"/>
      <c r="I225" s="2"/>
      <c r="J225" s="2"/>
    </row>
    <row r="226" spans="1:10">
      <c r="A226" s="2"/>
      <c r="C226" s="2"/>
      <c r="D226" s="2"/>
      <c r="E226" s="2"/>
      <c r="F226" s="2"/>
      <c r="G226" s="2"/>
      <c r="H226" s="2"/>
      <c r="I226" s="2"/>
      <c r="J226" s="2"/>
    </row>
  </sheetData>
  <mergeCells count="30">
    <mergeCell ref="D6:E6"/>
    <mergeCell ref="F6:F7"/>
    <mergeCell ref="I6:I7"/>
    <mergeCell ref="B9:E9"/>
    <mergeCell ref="B10:E10"/>
    <mergeCell ref="B8:E8"/>
    <mergeCell ref="V6:V7"/>
    <mergeCell ref="H6:H7"/>
    <mergeCell ref="A6:A7"/>
    <mergeCell ref="B6:B7"/>
    <mergeCell ref="G6:G7"/>
    <mergeCell ref="J6:U6"/>
    <mergeCell ref="C6:C7"/>
    <mergeCell ref="B181:E181"/>
    <mergeCell ref="B117:E117"/>
    <mergeCell ref="B15:E15"/>
    <mergeCell ref="B13:E13"/>
    <mergeCell ref="B14:E14"/>
    <mergeCell ref="B11:E11"/>
    <mergeCell ref="B12:E12"/>
    <mergeCell ref="A4:V4"/>
    <mergeCell ref="B217:E217"/>
    <mergeCell ref="B216:E216"/>
    <mergeCell ref="B208:E208"/>
    <mergeCell ref="B207:E207"/>
    <mergeCell ref="B192:E192"/>
    <mergeCell ref="B184:E184"/>
    <mergeCell ref="B182:E182"/>
    <mergeCell ref="B183:E183"/>
    <mergeCell ref="B180:E180"/>
  </mergeCells>
  <printOptions horizontalCentered="1"/>
  <pageMargins left="0.19685039370078741" right="0.19685039370078741" top="0.39370078740157483" bottom="0.39370078740157483" header="0" footer="0.19685039370078741"/>
  <pageSetup paperSize="9" scale="48" orientation="landscape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przedsięwzięcia</vt:lpstr>
      <vt:lpstr>przedsięwzięcia!Tytuły_wydruku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h.czech</dc:creator>
  <cp:lastModifiedBy>h.czech</cp:lastModifiedBy>
  <dcterms:created xsi:type="dcterms:W3CDTF">2012-09-18T07:19:24Z</dcterms:created>
  <dcterms:modified xsi:type="dcterms:W3CDTF">2012-09-18T07:20:41Z</dcterms:modified>
</cp:coreProperties>
</file>