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45" yWindow="510" windowWidth="9720" windowHeight="6540" tabRatio="601"/>
  </bookViews>
  <sheets>
    <sheet name="Arkusz1" sheetId="1" r:id="rId1"/>
  </sheets>
  <definedNames>
    <definedName name="_xlnm.Print_Area" localSheetId="0">Arkusz1!$A$1:$F$320</definedName>
    <definedName name="_xlnm.Print_Titles" localSheetId="0">Arkusz1!$10:$11</definedName>
  </definedNames>
  <calcPr calcId="125725"/>
</workbook>
</file>

<file path=xl/calcChain.xml><?xml version="1.0" encoding="utf-8"?>
<calcChain xmlns="http://schemas.openxmlformats.org/spreadsheetml/2006/main">
  <c r="E28" i="1"/>
  <c r="E27" s="1"/>
  <c r="D27"/>
  <c r="D48"/>
  <c r="E31"/>
  <c r="E30" s="1"/>
  <c r="E185"/>
  <c r="E184" s="1"/>
  <c r="D184"/>
  <c r="E70"/>
  <c r="E24"/>
  <c r="E23" s="1"/>
  <c r="D23"/>
  <c r="E143"/>
  <c r="E93"/>
  <c r="E92" s="1"/>
  <c r="E49"/>
  <c r="E74"/>
  <c r="E262"/>
  <c r="E201"/>
  <c r="E152"/>
  <c r="E151" s="1"/>
  <c r="D151"/>
  <c r="E190"/>
  <c r="E194"/>
  <c r="D189"/>
  <c r="E288"/>
  <c r="E287" s="1"/>
  <c r="D200"/>
  <c r="E149"/>
  <c r="E98"/>
  <c r="E13"/>
  <c r="E12" s="1"/>
  <c r="D287"/>
  <c r="D12"/>
  <c r="D30"/>
  <c r="D92"/>
  <c r="D97"/>
  <c r="D320" l="1"/>
  <c r="E48"/>
  <c r="E97"/>
  <c r="E189"/>
  <c r="E200"/>
  <c r="E320" l="1"/>
</calcChain>
</file>

<file path=xl/sharedStrings.xml><?xml version="1.0" encoding="utf-8"?>
<sst xmlns="http://schemas.openxmlformats.org/spreadsheetml/2006/main" count="598" uniqueCount="519">
  <si>
    <t>Kadyny - wioska sztuki</t>
  </si>
  <si>
    <t>Warmińsko-Mazurskie Stowarzyszenie "Bajka" w Olsztynie</t>
  </si>
  <si>
    <t>Stowarzyszenie Kulturalne "Viva art." w Elblągu</t>
  </si>
  <si>
    <t>Stowarzyszenie "Przyjazne Spychowo"</t>
  </si>
  <si>
    <t>Stowarzyszenie Przyjaciół Młynar</t>
  </si>
  <si>
    <t>Fundacja Puszczy Rominckiej w Żytkiejmach</t>
  </si>
  <si>
    <t>Stowarzyszenie Integracji i Rozwoju Kulturalnego Mniejszości Narodowych w Polsce "Czeremosz" w Węgorzewie</t>
  </si>
  <si>
    <t>Towarzystwo Przyjaciół I Mazurskiej Brygady Artylerii im. Gen. J. Bema w Węgorzewie</t>
  </si>
  <si>
    <t>Elbląskie Stowarzyszenie Wspierania Inicjatyw Pozarządowych w Elblągu</t>
  </si>
  <si>
    <t>Rodzina bliżej siebie</t>
  </si>
  <si>
    <t>Stowarzyszenie Pro Publico Bono dla Dobra Wspólnego</t>
  </si>
  <si>
    <t>Otwieramy serca - zmieniamy świat na lepsze</t>
  </si>
  <si>
    <t>Towarzystwo Przyjaciół Dzieci Oddział Okręgowy w Morągu</t>
  </si>
  <si>
    <t>Pozyskanie oraz szkolenie wolontariuszy zamieszkujących obszary wiejskie na opiekuna osób starszych i niepełnosprawnych</t>
  </si>
  <si>
    <t>Działalność obsługowo - rehabilitacyjna PZN Zakład Aktywności Zawodowej w Olsztynie</t>
  </si>
  <si>
    <t>Związek Harcerstwa Polskiego Ośrodek Szkoleniowo - Wypoczynkowy "Perkoz" w Waszecie</t>
  </si>
  <si>
    <t>Związek Harcerstwa Polskiego Chorągiew Warmińsko-Mazurska Hufiec Węgorzewo</t>
  </si>
  <si>
    <t>Związek Harcerstwa Polskiego Chorągiew Warmińsko-Mazurska Hufiec Elbląg</t>
  </si>
  <si>
    <t>Stowarzyszenie Wspierające Rozwój Wsi w Kiwitach</t>
  </si>
  <si>
    <t>Stowarzyszenie "Jantar"</t>
  </si>
  <si>
    <t>Super Wiewiórka – Przyjaciółka Oli i Kuby</t>
  </si>
  <si>
    <t>Ratowniczek pomoże Ci pomóc innym</t>
  </si>
  <si>
    <t>Chcesz ratować ludzi - oddaj krew</t>
  </si>
  <si>
    <t>Dzień godności osoby z niepełnosprawnością intelektualną</t>
  </si>
  <si>
    <t>Warmińsko-Mazurskie Stowarzyszenie Rodzin Opiekunów i Przyjaciół Osób z Zespołem Downa "Strzał w 10"</t>
  </si>
  <si>
    <t>Rehabilitacja społeczna psychicznie chorych - dialog</t>
  </si>
  <si>
    <t>Elbląskie Stowarzyszenie Amazonek</t>
  </si>
  <si>
    <t>My próchnicy się nie damy bo o ząbki wspólnie dbamy</t>
  </si>
  <si>
    <t>Wspieranie finansowe działalności sportowej zespołów występujących w najwyższych rangą krajowych rozgrywkach ligowych oraz udział reprezentacji województwa w imprezach ogólnopolskich i międzynarodowych oraz współorganizacja imprez rangi Mistrzostw Polski, Europy czy Świata</t>
  </si>
  <si>
    <t>Warmińsko-Mazurski Okręgowy Związek Biegu Na Orientację i Radioorientacji w Ostródzie</t>
  </si>
  <si>
    <t>Stowarzyszenie Arrachion w Olsztynie</t>
  </si>
  <si>
    <t>Koszykarski Klub Sportowy "Olsztyn" w Olsztynie</t>
  </si>
  <si>
    <t>Szkolenie dzieci i młodzieży uzdolnionej sportowo</t>
  </si>
  <si>
    <t>Upowszechnianie kultury fizycznej i sportu w środowisku osób niepełnosprawnych</t>
  </si>
  <si>
    <t>Stowarzyszenie Wspomagania Rozwoju Dzieci i Młodzieży Niepełnosprawnej "Dębowe Wzgórze" Szymanowo Ośrodek Szkolno - Wychowawczy w Morągu</t>
  </si>
  <si>
    <t>Mazurska Służba Ratownicza Okartowo</t>
  </si>
  <si>
    <t xml:space="preserve">                                                                            </t>
  </si>
  <si>
    <t xml:space="preserve">                        </t>
  </si>
  <si>
    <t>Program psychoedukacyjno - motywujący dla osadzonych w zakładach karnych</t>
  </si>
  <si>
    <t>Fundacja Środowisk Twórczych w Olsztynie</t>
  </si>
  <si>
    <t>Stowarzyszenie Miłośników Suchacza i Okolicy w Suchaczu</t>
  </si>
  <si>
    <t>Stowarzyszenie Prospołecznych Inicjatyw Gminy Wydminy</t>
  </si>
  <si>
    <t>Towarzystwo Przyjaciół Powiatu Szczycieńskiego</t>
  </si>
  <si>
    <t>Stowarzyszenie w Muzeum - Zamek Lidzbarski "Biały Kruk Gotyku"</t>
  </si>
  <si>
    <t>Stowarzyszenie Elbląg Europa</t>
  </si>
  <si>
    <t>Organizacja Środowiskowa Akademicki Związek Sportowy UWM w Olsztynie</t>
  </si>
  <si>
    <t>Polski Związek Motorowy Zarząd Okręgowy w Olsztynie</t>
  </si>
  <si>
    <t>Olsztyńskie Stowarzyszenie Pomocy Psychicznie i Nerwowo Chorym Olsztyn</t>
  </si>
  <si>
    <t>Warmińsko-Mazurski Sejmik Osób Niepełnosprawnych Olsztyn</t>
  </si>
  <si>
    <t>Polskie Stowarzyszenie na Rzecz Osób z Upośledzeniem Umysłowym Koło w Iławie</t>
  </si>
  <si>
    <t>Wystawa "Odkrycie grobu Kopernika we Fromborku - historia poszukiwań"</t>
  </si>
  <si>
    <t>Warmińska Kapituła Katedralna we Fromborku</t>
  </si>
  <si>
    <t>Towarzystwo KulturyTeatralnej Oddział Okręgowy w Olsztynie</t>
  </si>
  <si>
    <t>Rozszerzenie działalności oświatowo-wychowawczej i informacyjnej w zakresie edukacji zdrowotnej - olimpiady promocji zdrowego stylu życia PCK</t>
  </si>
  <si>
    <t>Zwiększenie bezpieczeństwa dzieci i młodzieży w placówkach oświatowo-wychowawczych oraz podniesienie wiedzy i umiejętności w zakresie udzielania pierwszej pomocy oraz sprawdzenie wiedzy w tym zakresie w zawodach młodzieżowych drużyn ratowniczych na szczeblu powiatu i województwa</t>
  </si>
  <si>
    <t>Fundacja "Inicjatywa Kobiet Aktywnych" FIKA w Olsztynie</t>
  </si>
  <si>
    <t>Bank Żywności w Olsztynie</t>
  </si>
  <si>
    <t>Rehabilitacja społeczna osób przewlekle chorych - "Potrafię"</t>
  </si>
  <si>
    <t>Rehabilitacja społeczna psychicznie chorych poprzez uczestnictwo w zespole muzycznym "Paja Brava" - dzika trawa</t>
  </si>
  <si>
    <t>Związek Harcerstwa Polskiego Chorągiew Warmińsko-Mazurska Hufiec w Elblągu</t>
  </si>
  <si>
    <t>Profilaktyka zdrowotna w zakresie przeciwdziałania otyłości i wadom postawy wśród osób niepełnosprawnych</t>
  </si>
  <si>
    <t>Olsztyńskie Towarzystwo "Amazonki"</t>
  </si>
  <si>
    <t>Oddaj krew - sprawdź czy jesteś zdrowy</t>
  </si>
  <si>
    <t>Centrum wspierania aktywności osób niepełnosprawnych</t>
  </si>
  <si>
    <t>Nowomiejskie Stowarzyszenie Salveo w Nowym Mieście Lubawskim</t>
  </si>
  <si>
    <t>Stowarzyszenie Wspierające Rozwój Wsi Krekole</t>
  </si>
  <si>
    <t>Federacja Organizacji Socjalnych Województwa Warmińsko-Mazurskiego FOSa w Olsztynie</t>
  </si>
  <si>
    <t>Warmińsko-Mazurski Sejmik Osób Niepełnosprawnych w Olsztynie</t>
  </si>
  <si>
    <t>Związek Harcerstwa Polskiego Chorągiew Warmińsko-Mazurska z siedzibą w Olsztynie</t>
  </si>
  <si>
    <t>Stowarzyszenie Promujemy Kozłowo Non Omnis Moriar</t>
  </si>
  <si>
    <t>Opiekun Szkolnego Koła PCK- koordynator pracy młodych wolontariuszy</t>
  </si>
  <si>
    <t>Wolontariusz Osoby Niepełnosprawnej</t>
  </si>
  <si>
    <t>w zł</t>
  </si>
  <si>
    <t>Turystyka</t>
  </si>
  <si>
    <t>010</t>
  </si>
  <si>
    <t>Rolnictwo i łowiectwo</t>
  </si>
  <si>
    <t>01095</t>
  </si>
  <si>
    <t>Administracja publiczna</t>
  </si>
  <si>
    <t>Pozostała działalność</t>
  </si>
  <si>
    <t>Bezpieczeństwo publiczne i ochrona przeciwpożarowa</t>
  </si>
  <si>
    <t>Ochrona zdrowia</t>
  </si>
  <si>
    <t>Pomoc społeczna</t>
  </si>
  <si>
    <t>Gospodarka komunalna i ochrona środowiska</t>
  </si>
  <si>
    <t>Kultura i ochrona dziedzictwa narodowego</t>
  </si>
  <si>
    <t>Pozostałe zadania w zakresie kultury</t>
  </si>
  <si>
    <t>Ochrona zabytków i opieka nad zabytkami</t>
  </si>
  <si>
    <t>Dz.</t>
  </si>
  <si>
    <t>Rozdz.</t>
  </si>
  <si>
    <t>Wykonanie</t>
  </si>
  <si>
    <t>Nazwa podmiotu 
wykonującego zadanie</t>
  </si>
  <si>
    <t>Nazwa dofinansowanego zadania</t>
  </si>
  <si>
    <t>Zadania w zakresie upowszechniania turystyki</t>
  </si>
  <si>
    <t>Urzędy marszałkowskie</t>
  </si>
  <si>
    <t>Zadania ratownictwa górskiego i wodnego</t>
  </si>
  <si>
    <t>Programy polityki zdrowotnej</t>
  </si>
  <si>
    <t>Zwalczanie narkomanii</t>
  </si>
  <si>
    <t>Przeciwdziałanie alkoholizmowi</t>
  </si>
  <si>
    <t>Fundacja Rozwoju Regionu Gołdap</t>
  </si>
  <si>
    <t>Festiwal Sztuki Ulicznej - Street Art.</t>
  </si>
  <si>
    <t>Polskie Stowarzyszenie na Rzecz Osób z Upośledzeniem Umysłowym, Koło w Biskupcu</t>
  </si>
  <si>
    <t>Przegląd Alternatywnych Form Teatralnych</t>
  </si>
  <si>
    <t>Polskie Stowarzyszenie na Rzecz Osób z Upośledzeniem Umysłowym, Koło w Nidzicy</t>
  </si>
  <si>
    <t>Związek Harcerstwa Polskiego Chorągiew Warmińsko-Mazurska Hufiec w Ostródzie</t>
  </si>
  <si>
    <t>Akcja Katolicka Archidiecezji Warmińskiej w Olsztynie</t>
  </si>
  <si>
    <t>Stowarzyszenie Kotowskie Centrum Aktywności Lokalnej "Omulew"</t>
  </si>
  <si>
    <t xml:space="preserve">Upowszechnianie kultury fizycznej w środowisku młodzieży akademickiej </t>
  </si>
  <si>
    <t>Archidiecezja Warmińska Rzymskokatolicka Parafia pw. Św. Bartłomieja w Jezioranach</t>
  </si>
  <si>
    <t>Polskie Towarzystwo Turystyczno Krajoznawcze, Oddział Ziemi Elbląskiej z siedzibą w Elblągu</t>
  </si>
  <si>
    <t>Wydanie Magazynu Informacyjnego Warmii i Mazur "Przegląd Turystyczny"</t>
  </si>
  <si>
    <t>Polska Izba Turystyki, Olsztyn</t>
  </si>
  <si>
    <t>Upowszechnianie sportu w środowisku wiejskim</t>
  </si>
  <si>
    <t>Warmińsko-Mazurskie Zrzeszenie Ludowe Zespoły Sportowe w Olsztynie</t>
  </si>
  <si>
    <t>Upowszechnianie kultury fizycznej w środowisku młodzieży szkolnej</t>
  </si>
  <si>
    <t>Upowszechnianie kultury fizycznej w środowisku wiejskim</t>
  </si>
  <si>
    <t>Warmińsko-Mazurski Szkolny Związek Sportowy w Olsztynie</t>
  </si>
  <si>
    <t>Wspieranie finansowe działalności sportowej zespołów występujących w najwyższych rangą krajowych rozgrywkach ligowych oraz udział reprezentacji województwa w imprezach ogólnopolskich i międzynarodowych</t>
  </si>
  <si>
    <t>Warmińsko-Mazurska Federacja Sportu w Olsztynie</t>
  </si>
  <si>
    <t>Szkoła Chińskich Sztuk Walki Shaolin w Olsztynie</t>
  </si>
  <si>
    <t>Warmińsko-Mazurska Federacja Sportu Osób Niepełnosprawnych w Olsztynie</t>
  </si>
  <si>
    <t>Warmińsko-Mazurski Okręgowy Związek Brydża Sportowego w Olsztynie</t>
  </si>
  <si>
    <t>Ogółem</t>
  </si>
  <si>
    <t>Klub Sportowy AZS-UWM w Olsztynie</t>
  </si>
  <si>
    <t>Olsztyński Klub Piłki Ręcznej Warmia-Traveland w Olsztynie</t>
  </si>
  <si>
    <t>Stowarzyszenie Jantar w Elblągu</t>
  </si>
  <si>
    <t>Upowszechnianie kultury fizycznej i sportu wśród osób niepełnosprawnych</t>
  </si>
  <si>
    <t>Elbląski Klub Sportowy START w Elblągu</t>
  </si>
  <si>
    <t>Stowarzyszenie Wspólnota Kulturowa "Borussia" w Olsztynie</t>
  </si>
  <si>
    <t>Klub Sportowy ZAMEK w Kurzętniku</t>
  </si>
  <si>
    <t>Polskie Towarzystwo Ochrony Ptaków</t>
  </si>
  <si>
    <t>Fundacja Albatros Bukwałd Dywity</t>
  </si>
  <si>
    <t>Związek Ukraińców w Polsce, Zarząd Oddziału w Elblągu</t>
  </si>
  <si>
    <t>Stowarzyszenie Inicjatyw Obywatelskich w Barczewie</t>
  </si>
  <si>
    <t>Związek Ukraińców w Polsce, Zarząd Oddziału w Olsztynie</t>
  </si>
  <si>
    <t>Edukacja Kulturalna Dzieci i Młodzieży na Warmii i Mazurach</t>
  </si>
  <si>
    <t>Stowarzyszenie Przyjaciół Ziemi Lidzbarskiej w Lidzbarku Warmińskim</t>
  </si>
  <si>
    <t>Towarzystwo Miłośników Wilna i Ziemi Wileńskiej Oddział w Mrągowie</t>
  </si>
  <si>
    <t>Związek Ukraińców w Polsce, Oddział w Olsztynie</t>
  </si>
  <si>
    <t>Jarmark Bożonarodzeniowy</t>
  </si>
  <si>
    <t>Parafia Rzymskokatolicka pw. Św. Anny i św. Jerzego w Radostowie</t>
  </si>
  <si>
    <t xml:space="preserve">Parafia Rzymskokatolicka pw. Św.Tomasza Apostoła w Nowym Mieście Lubawskim </t>
  </si>
  <si>
    <t xml:space="preserve">Parafia Rzymskokatolicka pw. Św. Ap. Piotra i Pawła w Grodzicznie </t>
  </si>
  <si>
    <t xml:space="preserve">Parafia Rzymskokatolicka pw. Św. Ap. Piotra i Pawła w Lidzbarku Warmińskim </t>
  </si>
  <si>
    <t>Archidiecezja Warmińska</t>
  </si>
  <si>
    <t>Stowarzyszenie Mazurskie Zarząd Główny w Olsztynie</t>
  </si>
  <si>
    <t>Seven Festiwal Music &amp; More</t>
  </si>
  <si>
    <t>XV Międzynarodowy Festiwal Dziecięcych Zespołów Folklorystycznych Mniejszości Narodowych</t>
  </si>
  <si>
    <t>Dom Zakonny Towarzystwa Jezusowego w Świętej Lipce</t>
  </si>
  <si>
    <t>Olsztyńskie Stowarzyszenie Mniejszości Niemieckiej</t>
  </si>
  <si>
    <t>"Dzień Mniejszości Narodowych"</t>
  </si>
  <si>
    <t>Stowarzyszenie "Jantar" w Elblągu</t>
  </si>
  <si>
    <t>Związek Ukraińców w Polsce, Koło w Giżycku</t>
  </si>
  <si>
    <t xml:space="preserve"> Tabela Nr 7</t>
  </si>
  <si>
    <t>Przetwórstwo przemysłowe</t>
  </si>
  <si>
    <t>Rozwój przedsiębiorczości</t>
  </si>
  <si>
    <t>Promocja jednostek samorządu terytorialnego</t>
  </si>
  <si>
    <t>pozostałe zadania w zakresie polityki społecznej</t>
  </si>
  <si>
    <t>"Mała wieś wielkich osobowości"</t>
  </si>
  <si>
    <t>Fundacja "Adsum"</t>
  </si>
  <si>
    <t>"Pociąg do przeszłości - lokomotywą do przyszłości"</t>
  </si>
  <si>
    <t>Fundacja Rozwoju Regionu Łukta</t>
  </si>
  <si>
    <t>"Mostkowo - Kraina Wyobraźni"</t>
  </si>
  <si>
    <t>"Stare Jabłonki - Kraina Kwitnących Jabłoni"</t>
  </si>
  <si>
    <t>"W mazurskiej wsi Kot"</t>
  </si>
  <si>
    <t>Gołdapski Fundusz Lokalny - Stowarzyszenie</t>
  </si>
  <si>
    <t>Szlak wsi historycznych północno - wschodnich Mazur - etap I</t>
  </si>
  <si>
    <t>Stowarzyszenie Keks "Kozłowska Ekologiczna Kuźnia Smaku"</t>
  </si>
  <si>
    <t>"Małe jest piękne - wspólnie pomóżmy przyrodzie"</t>
  </si>
  <si>
    <t>Stowarzyszenie Przyjaciół Witowa "SPW" Witowo</t>
  </si>
  <si>
    <t>"Lokalna aktywizacja kluczem do sukcesu"</t>
  </si>
  <si>
    <t>Lokalna Grupa Działania "Brama Mazurskiej Krainy"</t>
  </si>
  <si>
    <t>"Wioski tematyczne - integracja i rozwój"</t>
  </si>
  <si>
    <t>Dofinansowanie projektu "B2N" Busines to Nature</t>
  </si>
  <si>
    <t>Nidzicka Fundacja Rozwoju NIDA w Nidzicy</t>
  </si>
  <si>
    <t>Produkt Turystyczny - Garncarska Wioska</t>
  </si>
  <si>
    <t>Mistrzostwa Świata w Jedzeniu Kartaczy</t>
  </si>
  <si>
    <t>XL Ogólnopolski Zlot Grunwaldzki</t>
  </si>
  <si>
    <t>XXXVIII Zlot Harcerskich Drużyn Wodnych Mamry 2011</t>
  </si>
  <si>
    <t>X Międzynarodowe Mistrzostwa Polski Żeglarstwa DZ</t>
  </si>
  <si>
    <t>Stowarzyszenie Mazurska Szkoła Żeglarstwa w Giżycku</t>
  </si>
  <si>
    <t>Szlaki turystyczne piesze - znakowanie</t>
  </si>
  <si>
    <t>Aeroklub Krainy Jezior w Giżycku</t>
  </si>
  <si>
    <t>Prolog - lotnicza Majówka z wojskiem</t>
  </si>
  <si>
    <t>Organizacja cyklicznych imprez turystyczno-krajoznawczych PTTK</t>
  </si>
  <si>
    <t>Międzynarodowy Rajd po lotniskach Warmii i Mazur</t>
  </si>
  <si>
    <t>LOT Ziemia Mrągowska w Mrągowie</t>
  </si>
  <si>
    <t>700 rocznica bitwy pod Wopławkami</t>
  </si>
  <si>
    <t>Stowarzyszenie Polskie Zamki Gotyckie w Olsztynie</t>
  </si>
  <si>
    <t>V rekonstrukcja Bitwy pod Heilsbergiem z 1807 roku</t>
  </si>
  <si>
    <t>Organizacja XV Jubileuszowego Ogólnopolskiego Zlotu Nizinnego Przewodników PTTK</t>
  </si>
  <si>
    <t>Fundacja Ochrony Wielkich Jezior Mazurskich w Giżycku</t>
  </si>
  <si>
    <t>Gra edukacyjna dla małych i dużych</t>
  </si>
  <si>
    <t>Ambasador Mazur</t>
  </si>
  <si>
    <t>Stowarzyszenie Polskie Telewizje Lokalne i Regionalne w Elblągu</t>
  </si>
  <si>
    <t>Mazury cudem natury</t>
  </si>
  <si>
    <t>Wodne Ochotnicze Pogotowie Ratunkowe  w Elblągu</t>
  </si>
  <si>
    <t>Mazurskie Wodne Ochotnicze Pogotowie Ratunkowe  w Giżycku</t>
  </si>
  <si>
    <t>Warmińska Fundacja Edukacji i Rozwoju "Różynka" w Rożynce</t>
  </si>
  <si>
    <t>Upowszechnianie wiedzy na temat zasad zdrowego odżywiania</t>
  </si>
  <si>
    <t>Fundacja Inicjatyw na Rzecz Samotnego Rodzicielstwa i Dzieci z rodzin Niepełnych w Olsztynie</t>
  </si>
  <si>
    <t>Uzależnieniom NIE - profilaktyka przez twórczość</t>
  </si>
  <si>
    <t>Fundacja Spełnionych Marzeń w Warszawie</t>
  </si>
  <si>
    <t>Polski Związek Emerytów, Rencistów i Inwalidów Oddział Rejonowy w Giżycku</t>
  </si>
  <si>
    <t>"Żyj Aktywnie" profilaktyka geriatryczna na rzecz osób starszych niepełnosprawnych</t>
  </si>
  <si>
    <t>To nie tylko znaczek</t>
  </si>
  <si>
    <t>Podaruj serce innym</t>
  </si>
  <si>
    <t>Stowarzyszenie Przyjaciół Szkoły Policealnej w Olsztynie MEDYK</t>
  </si>
  <si>
    <t>Chcemy lepiej wiedzieć, słyszeć i czuć - profilaktyka zaburzeń i integracji sensorycznej dzieci z zespołem Downa</t>
  </si>
  <si>
    <t>XIII Festyn Integracyjny "Jesteśmy razem"</t>
  </si>
  <si>
    <t>Radość na chwilę</t>
  </si>
  <si>
    <t>Kętrzyńskie Stowarzyszenie Oświatowe w Kętrzynie</t>
  </si>
  <si>
    <t>Wakacyjne warsztaty profilaktyczno-edukacyjne nad Bałtykiem</t>
  </si>
  <si>
    <t>Kętrzyńskie Towarzystwo Amazonki</t>
  </si>
  <si>
    <t>Wybieram zdrowo i sportowo</t>
  </si>
  <si>
    <t>Stowarzyszenie Rodzin Katolickich im.Św.Maksymiliana Kolbego w Piszu</t>
  </si>
  <si>
    <t>Zrozumieć siebie w chorobie nowotworowej</t>
  </si>
  <si>
    <t>Wolontariusze zdrowia</t>
  </si>
  <si>
    <t>Na basen po zdrowie - profilaktyka wad postawy i nadwagi</t>
  </si>
  <si>
    <t>Stowarzyszenie Przyjaciół Dzieci i Młodzieży "Kormoran" w Olsztynie</t>
  </si>
  <si>
    <t>Bezpieczny Internet</t>
  </si>
  <si>
    <t>Badaj swoje piersi, to nie moda to mądrość</t>
  </si>
  <si>
    <t>Stowarzyszenie Iławski Klub "Amazonki" w Iławie</t>
  </si>
  <si>
    <t>Wspólnota "Wiara i Światło" przy parafii św. Franciszka z Asyżu w Ostródzie</t>
  </si>
  <si>
    <t>Turystyka najlepszą formą integracji osób niepełnosprawnych i młodych wolontariuszy</t>
  </si>
  <si>
    <t>Lokalna Grupa Działania Ziemia Lubawska Kurzętnik</t>
  </si>
  <si>
    <t>Kolorowe Świetlice - zdrowo i bezpiecznie spędzamy razem czas</t>
  </si>
  <si>
    <t>Elbląskie Stowarzyszenie Pomocy Osobom z Chorobą Alzheimera i Innymi Zaburzeniami Psychicznymi w Elblągu</t>
  </si>
  <si>
    <t>"Zdążyć przed czasem" organizacja Ogólnopolskiego Seminarium Organizacji i Stowarzyszeń Alzheimerowskich</t>
  </si>
  <si>
    <t>Stowarzyszenie Uniwersytet Trzeciego Wieku w Morągu</t>
  </si>
  <si>
    <t>Zwiększenie skuteczności edukacji i promocji zdrowotnej społeczeństwa województwa warmińsko- mazurskiego, propagowanie zdrowego stylu życia oraz zwiększenie świadomości praw pacjenta</t>
  </si>
  <si>
    <t>Stowarzyszenie Uniwersytet Trzeciego Wieku w Iławie</t>
  </si>
  <si>
    <t>Zdrowy styl życia to szansa dla ludzi w starszym wieku</t>
  </si>
  <si>
    <t>Archidiecezja Warmińska Parafia Rzymsko-Katolicka p.w. Św. Jerzego w Kętrzynie</t>
  </si>
  <si>
    <t>"Góry - Zdrowie z Natury" Kolonia w Karkonoszach dla dzieci z rodzin dysfunkcyjnych z Kętrzyna</t>
  </si>
  <si>
    <t>Dbam o swoje zdrowie</t>
  </si>
  <si>
    <t>Program psychoedukacyjny dla osób zagrożonych uzależnieniem od ich rodzin</t>
  </si>
  <si>
    <t>Program profilaktyczny Poradni MONAR w Olsztynie</t>
  </si>
  <si>
    <t xml:space="preserve">Warmińsko-Mazurskie Stowarzyszenie Pomocy Rodzinie "Sukurs" w Olsztynie </t>
  </si>
  <si>
    <t>Program profilaktyczno- interwencyjny na rzecz prawidłowego funkcjonowania rodzin z problemem uzależnienia od narkotyków</t>
  </si>
  <si>
    <t>Stowarzyszenie Wspierania Działań na Rzecz Osób Potrzebujących Pomocy "Droga" w Olsztynku</t>
  </si>
  <si>
    <t>Program profilaktyki wskazującej dla osób uzależnionych od środków psychoaktywnych po leczeniu podstawowym</t>
  </si>
  <si>
    <t>Dobrze radzę sobie w życiu</t>
  </si>
  <si>
    <t>Katolickie Stowarzyszenie "CIVITAS CHRISTIANA" w Olsztynie</t>
  </si>
  <si>
    <t>Nie starzeje się ten, kto nie ma na to czasu - aktywizacja osób starszych w ramach Centrum Wspierania Aktywizacji Osób Niepełnosprawnych</t>
  </si>
  <si>
    <t>Powiatowe Oleckie Stowarzyszenie Sportowe w Olecku</t>
  </si>
  <si>
    <t xml:space="preserve"> "Jesteśmy razem" - festyn integracyjny osób niepełnosprawnych</t>
  </si>
  <si>
    <t>Stowarzyszenie Pomocy Społecznej SOCJAL w Braniewie</t>
  </si>
  <si>
    <t>Przeciwdziałanie inkluzji społecznej osób bezdomnych i zagrożonych bezdomnością</t>
  </si>
  <si>
    <t>Aktywnie na rzecz osób starszych</t>
  </si>
  <si>
    <t>Udzielanie pomocy bezdomnym i zagrożonym bezdomnością oraz prowadzenie punktu pomocy rzeczowej i sanitarnej przy ZR PCK w Morągu</t>
  </si>
  <si>
    <t>Piknik integracyjny "Rodzina jest najważniejsza"</t>
  </si>
  <si>
    <t>Organizowanie systemu pomocy żywnościowej na rzecz placówek zajmujących się osobami bezdomnymi</t>
  </si>
  <si>
    <t>Festyn Integracyjny "Jesteśmy razem"</t>
  </si>
  <si>
    <t>Stowarzyszenie na Rzecz Edukacji i Wspierania Rozwoju Dzieci i Młodzieży Niepełnosprawnej w Miłakowie</t>
  </si>
  <si>
    <t>Aktywizacja braniewskich seniorów poprzez edukację</t>
  </si>
  <si>
    <t>Katolickie Stowarzyszenie Opieki nad Dzieckiem i Rodziną im. Św. Brata Alberta w Olsztynie</t>
  </si>
  <si>
    <t>Tęczowa świetlica</t>
  </si>
  <si>
    <t>Mamanet - sieć wsparcia dla samotnych matek</t>
  </si>
  <si>
    <t>Stowarzyszenie Pomocy Humanitarnej im. Św. Łazarza w Ełku</t>
  </si>
  <si>
    <t>Polski Komitet Pomocy Społecznej Warmińsko-Mazurski Zarząd Wojewódzki w Olsztynie</t>
  </si>
  <si>
    <t>Prowadzenie jadłodajni dla bezdomnych i najbiedniejszych mieszkańców Olsztyna i przyległych miejscowości</t>
  </si>
  <si>
    <t>Europejskie Stowarzyszenie Edukacji i Rozwoju "Pionier" w Olsztynie</t>
  </si>
  <si>
    <t>Nie bądź wariatem - zajmij się wolontariatem</t>
  </si>
  <si>
    <t>Elbląskie Centrum Mediacji i Aktywizacji Społecznej w Elblągu</t>
  </si>
  <si>
    <t>Elbląskie Stowarzyszenie Organizatorów Pomocy Społecznej w Elblągu</t>
  </si>
  <si>
    <t xml:space="preserve">Świetlica moje miejsce - utworzenie świetlicy środowiskowej dla dzieci ze wsi Jegłownik </t>
  </si>
  <si>
    <t>Morąskie Stowarzyszenie Wspierania Rodzin w Morągu</t>
  </si>
  <si>
    <t>Tworzenie Ośrodka Wsparcia Dziennego dla dzieci z rodzin wykluczonych społecznie - Grupa Wsparcia Dziennego</t>
  </si>
  <si>
    <t>Stowarzyszenie Agroturystyczne "Mazurska Kraina" Giże, Świętajno</t>
  </si>
  <si>
    <t>Seniorzy na wsi</t>
  </si>
  <si>
    <t>Gołdapski Uniwersytet Trzeciego Wieku w Gołdapi</t>
  </si>
  <si>
    <t>Wycieczka edukacyjna DO Olsztyna</t>
  </si>
  <si>
    <t>Zarząd Główny Polskiego związku Niewidomych w Warszawie</t>
  </si>
  <si>
    <t>Katolickie Stowarzyszenie Niepełnosprawnych Diecezji Ełckiej</t>
  </si>
  <si>
    <t>Art. Plener "Ja i mój wielki świat" - rodzina</t>
  </si>
  <si>
    <t>Caritas Archidiecezji Warmińskiej Olsztyn</t>
  </si>
  <si>
    <t>Aktywizacja społeczna i zawodowa oraz wsparcie osób bezdomnych i rodzin zagrożonych ubóstwem i wykluczeniem społecznym</t>
  </si>
  <si>
    <t>Młodzież i seniorzy aktywni wolontaryjnie</t>
  </si>
  <si>
    <t>Caritas Diecezji Ełckiej w Ełku</t>
  </si>
  <si>
    <t>Archidiecezja Warmińska Sanktuarium Świętego Krzyża Parafia Rzymsko - Katolicka Klebark Wielki</t>
  </si>
  <si>
    <t>Konserwacja przy barokowych malowidłach na drewnianym stropie prezbiterium kościoła</t>
  </si>
  <si>
    <t>Konserwacja wyposażenia kaplicy Polskiej - barokowego ołtarza św. Jerzego oraz manierystycznej ambony</t>
  </si>
  <si>
    <t>Parafia Rzymskokatolicka Najświętszego Serca Jezusowego w Olsztynie</t>
  </si>
  <si>
    <t>Prace remontowe skorodowanych zwieńczeń czterech wieżyczek flankujących</t>
  </si>
  <si>
    <t>Parafia Rzymskokatolicka Najświętszego Serca Pana Jezusa w Olsztynku</t>
  </si>
  <si>
    <t>Rewitalizacja Kościoła - remont dachu - I etap</t>
  </si>
  <si>
    <t>Parafia Rzymskokatolicka pw. Św. Mikołaja w Elblągu</t>
  </si>
  <si>
    <t>Konserwacja dwóch ścian elewacji zachodniej oraz kruchty wewnętrznej</t>
  </si>
  <si>
    <t>Kontynuacja prac konserwatorskich przy ołtarzu głównym kościoła</t>
  </si>
  <si>
    <t>Zabezpieczenie, zachowanie i utrwalenie substancji prospektu organów kościelnych z 1750 r. w kościele w Dźwierzutach</t>
  </si>
  <si>
    <t>Powiat Giżycki</t>
  </si>
  <si>
    <t>Rewitalizacja mostu obrotowego na kanale Łuczańskim w Giżycku</t>
  </si>
  <si>
    <t>Parafia Rzymskokatolicka pw. Św. Elżbiety w Kraszewie</t>
  </si>
  <si>
    <t>Remont elewacji oraz wymiana pokrycia dachu zabytkowego kościoła Św. Elżbiety oraz kaplicy Św. Rocha w Kraszewie</t>
  </si>
  <si>
    <t>Konserwacja i restauracja organów Andreasa Hildebrandta  z 1719 r. w Pasłęku - II etap</t>
  </si>
  <si>
    <t>Prace konserwatorskie elewacji budynku parafialnego "Wikarówka", wymiana instalacji elektrycznej, wymiana stolarki okiennej</t>
  </si>
  <si>
    <t>Prowincja św. Franciszka z Asyżu Zakonu Braci Mniejszych w Polsce</t>
  </si>
  <si>
    <t>Remont pokrycia dachowego na klasztorze Ojców Franciszkanów w Kadynach</t>
  </si>
  <si>
    <t>Konserwacja dwóch obrazów na płótnie z kościoła pw. Św. Andrzeja w Barczewie (obrazy Św. Franciszka i Św.Mikołaja)</t>
  </si>
  <si>
    <t>Parafia Rzymskokatolicka Najświętszego Serca Pana Jezusa w Radomnie</t>
  </si>
  <si>
    <t>Remont kościoła filialnego pw. Św. Kazimierza w Gryźlinach</t>
  </si>
  <si>
    <t xml:space="preserve">Prace restauratorskie i konserwatorskie przy ołtarzu głównym z balustradą kościoła </t>
  </si>
  <si>
    <t>Parafia Rzymskokatolicka pw.Matki Boskiej Szkaplerznej w Kalniku</t>
  </si>
  <si>
    <t>Działania ratunkowe barokowej wieży wraz z hełmem i latarenką kościoła filialnego pw. Chrystusa Króla w Kwitajnach</t>
  </si>
  <si>
    <t>Konserwacja baldachimu barokowej ambony z kościoła pw. Św. Bartłomieja w Jezioranach</t>
  </si>
  <si>
    <t>Parafia Rzymskokatolicka pw.Św. Wawrzyńca w Olsztynie</t>
  </si>
  <si>
    <t xml:space="preserve">Naprawa konstrukcyjnych spękań murów XIV - wiecznego kościoła w Gutkowie </t>
  </si>
  <si>
    <t>Remont nowogotyckiej świątyni w Różyńsku Wielkim</t>
  </si>
  <si>
    <t>Parafia Rzymskokatolicka pw. Św. Szczepana w Różyńsku Wielkim</t>
  </si>
  <si>
    <t>Parafia Rzymskokatolicka pw. Św. Krzyża w Szestnie</t>
  </si>
  <si>
    <t>Badania ścian wnętrz budynku kościoła parafialnego na obecność polichromii</t>
  </si>
  <si>
    <t>Parafia Rzymskokatolicka pw. Św.Rocha i Św. Mikołaja w Bażynach</t>
  </si>
  <si>
    <t>Konserwacja elementów ołtarza głównego z 1745 r. w kościele w Bażynach - kontynuacja</t>
  </si>
  <si>
    <t>Parafia Rzymskokatolicka pw. Św. Antoniego we Florczakach</t>
  </si>
  <si>
    <t>Sporządzenie opracowań technicznych i konserwatorskich do remontu i rewaloryzacji kościoła oraz remont posadzki</t>
  </si>
  <si>
    <t xml:space="preserve">17 Festiwal Kultury Kresowej </t>
  </si>
  <si>
    <t xml:space="preserve">Międzynarodowy Festiwal Muzyki Chóralnej im. F.Nowowiejskiego w Barczewie </t>
  </si>
  <si>
    <t xml:space="preserve">Letni przegląd Zespołów i Indywidualnego Dorobku Artystycznego emerytów i osób niepełnosprawnych </t>
  </si>
  <si>
    <t>Warmińsko-Mazurskie Stowarzyszenie "Areszt Sztuki" w Olsztynie</t>
  </si>
  <si>
    <t>Vari Art. - redagowanie i wydawanie periodyku kulturalnego</t>
  </si>
  <si>
    <t>Związek Harcerstwa Polskiego Chorągiew Warmińsko-Mazurska Hufiec Morąg</t>
  </si>
  <si>
    <t>XIX Regionalny Festiwal Piosenki Zuchowej, Harcerskiej i Ekologicznej MIRA 2011</t>
  </si>
  <si>
    <t>XXXII Jubileuszowe Lidzbarskie Wieczory Humoru i Satyry</t>
  </si>
  <si>
    <t>XXVII Kaziuki - Wilniuki</t>
  </si>
  <si>
    <t>Związek Ukraińców w Polsce, Oddział w Elblągu</t>
  </si>
  <si>
    <t>45 Dziecięcy Festiwal Kultury Ukraińskiej</t>
  </si>
  <si>
    <t>XXVI Festiwal Piosenki Harcerskiej, Turystycznej i Żeglarskiej</t>
  </si>
  <si>
    <t>56 Ogólnopolski Konkurs Recytatorski - eliminacje rejonowe i wojewódzkie</t>
  </si>
  <si>
    <t>VII Festiwal "O Warmio moja miła" Feliksa Nowowiejskiego</t>
  </si>
  <si>
    <t>Przegląd Zespołów Muzyczno - Wokalnych i Ludowych - Piasutno 2011 oraz Kulinariada - Smaczne Piasutno</t>
  </si>
  <si>
    <t>Talent Roku 2011</t>
  </si>
  <si>
    <t>XXXIV Międzynarodowy Jarmark Folkloru</t>
  </si>
  <si>
    <t>Towarzystwo Ratowania Dziedzictwa Kulturowego Kresów Dawnych i Obecnych "Ojcowizna" w Węgorzewie</t>
  </si>
  <si>
    <t>Pasłęcka Uczta Kultur Wschodu - Regionalny Festiwal Piosenki Ukraińskiej w Pasłęku</t>
  </si>
  <si>
    <t>Stowarzyszenie "Uczeń" w Szczytnie</t>
  </si>
  <si>
    <t>Spotkania z bajką edukacyjną</t>
  </si>
  <si>
    <t>XXVI Konkurs Krasomówczy Młodzieży Szkolnej im. Marii Zientary Malewskiej</t>
  </si>
  <si>
    <t>V Jubileuszowe Światowe Dni Bajki</t>
  </si>
  <si>
    <t>Towarzystwo Przyjaciół Szczytna</t>
  </si>
  <si>
    <t>Z Mazurskim Pofajdokiem po zabytkach i dziejach Szczytna</t>
  </si>
  <si>
    <t>Lidzbarskie Starcia Kabaretowe "eLeSKA"</t>
  </si>
  <si>
    <t>VI Ogólnopolski Turniej Chórów o Miecz Juranda - Spychowo 2011</t>
  </si>
  <si>
    <t>Fundacja Dziedzictwo Nasze w Węgorzewie</t>
  </si>
  <si>
    <t>Stowarzyszenie Kulturalno-Społeczne "Art.-Kom" w Komorowie Żuławskim</t>
  </si>
  <si>
    <t>III Regionalny Festiwal Folkloru</t>
  </si>
  <si>
    <t xml:space="preserve">XXI Święto Kultury i Spotkań Stowarzyszenia Mazurskiego "Ludzie i idee, z którymi warto się utożsamiać. Kto i co kształtuje tożsamość narodowa dzieci i młodzieży" </t>
  </si>
  <si>
    <t>Stowarzyszenie Kulturalne Reszelanie</t>
  </si>
  <si>
    <t>25-lecie powstania Folklorystycznego Zespołu Śpiewaczego "Reszelanie" w Reszlu</t>
  </si>
  <si>
    <t>Stowarzyszenie na Recz Rozwoju PRO BONO w Iławie</t>
  </si>
  <si>
    <t>VII Spotkania z Folklorem Ukraiński w Dobrym Mieście</t>
  </si>
  <si>
    <t>XXI Ogólnopolski Przegląd Kultury Mniejszości Narodowych Integracje 2011</t>
  </si>
  <si>
    <t>XXV Regionalny Jarmark Folklorystyczny 
"Z malowanej skrzyni" Kętrzyn 2011</t>
  </si>
  <si>
    <t>VI Popołudnie z Kulturą Ukraińską w Iławie</t>
  </si>
  <si>
    <t>XXIV Ogólnopolski Przegląd Teatrów Amatorskich - Płośnickie Lato Teatralne 2011</t>
  </si>
  <si>
    <t>Regionalne Rocznicowe Dni Szewczenkowskie</t>
  </si>
  <si>
    <t>Wojewódzki Przegląd Orkiestr Dętych Ochotniczych Straży Pożarnych</t>
  </si>
  <si>
    <t>XIV Pasymskie Koncerty Muzyki Organowej i Kameralnej</t>
  </si>
  <si>
    <t>Stowarzyszenie Kobiet "Mniej marzenia" w Lidzbarku Warmińskim</t>
  </si>
  <si>
    <t>Teatr jak marzenie - cykl przedstawień teatralnych</t>
  </si>
  <si>
    <t>Muzyczna wieś</t>
  </si>
  <si>
    <t>XV Dni Kultury Ukraińskiej - Giżycko 2011</t>
  </si>
  <si>
    <t>Inscenizacja bitwy na Zalewie Wiślanym 548 Rocznica Zwycięstwa Floty Elbląsko - Gdańskiej nad Flotą Krzyżacką</t>
  </si>
  <si>
    <t>XIV Koncert Radości i Nadziei</t>
  </si>
  <si>
    <t>Imieniny Ignacego Krasickiego</t>
  </si>
  <si>
    <t>Jaki Teatr - 25 lat Teatru IOTA</t>
  </si>
  <si>
    <t>Malwa tańczy, śpiewa i muzykuje</t>
  </si>
  <si>
    <t>Związek Stowarzyszeń Niemieckich Warmii i Mazur</t>
  </si>
  <si>
    <t xml:space="preserve">Przegląd dorobku artystycznego mniejszości niemieckiej w ramach Festynu Letniego Sommerfest </t>
  </si>
  <si>
    <t>20 lat minęło - broszura z okazji jubileuszu Olsztyńskiego Stowarzyszenia Mniejszości Niemieckiej</t>
  </si>
  <si>
    <t>Fundacja "Wspieranie i Promocja Przedsiębiorczości na Warmii i Mazurach i Powiślu"</t>
  </si>
  <si>
    <t>Stowarzyszenie Historyczne im. Gen. Stefana Roweckiego "Grota" w Olsztynie</t>
  </si>
  <si>
    <t>Śladami obrońców Wilna</t>
  </si>
  <si>
    <t>Związek Żołnierzy Wojska Polskiego Zarząd Wojewódzki w Olsztynie</t>
  </si>
  <si>
    <t>Jubileusz XXX rocznicy powstania Związku Żołnierzy Wojska Polskiego</t>
  </si>
  <si>
    <t xml:space="preserve">Związek Sybiraków Zarząd Oddziału Wojewódzkiego w Olsztynie </t>
  </si>
  <si>
    <t>Organizacja XXII Pielgrzymki Sybiraków na Jasna Górę w intencji 70 rocznicy czerwcowej wywózki Polaków w 1941 roku</t>
  </si>
  <si>
    <t>Łączy nas patriotyzm - II edycja</t>
  </si>
  <si>
    <t>Eurodesk Eurowolontariat</t>
  </si>
  <si>
    <t>Szkolenie wolontariuszy i działaczy społecznych PZN</t>
  </si>
  <si>
    <t>Różne twarze wolontariatu</t>
  </si>
  <si>
    <t>Inwestycja w kadry podstawą rozwoju organizacji</t>
  </si>
  <si>
    <t>Stowarzyszenie Wolontariatu Sportowego</t>
  </si>
  <si>
    <t>Centrum Wolontariatu Sportowego</t>
  </si>
  <si>
    <t>Bank Żywności w Elblągu</t>
  </si>
  <si>
    <t>Rozwój i podniesienie profesjonalizmu usług świadczonych przez Bank Żywności</t>
  </si>
  <si>
    <t>Regionalne Centrum Wolontariatu w Elblągu</t>
  </si>
  <si>
    <t>Akademia III Wieku przy Miejskim Ośrodku Kultury</t>
  </si>
  <si>
    <t>Stowarzyszenie Pomocy Dzieciom i Młodzieży</t>
  </si>
  <si>
    <t>Wolontariat bez granic</t>
  </si>
  <si>
    <t>Fundacja Mam Marzenie z Krakowa</t>
  </si>
  <si>
    <t>Podstawy prawne wolontariatu i rozliczenia finansowego organizacji pozarządowych</t>
  </si>
  <si>
    <t>Fundacja "Dobra Strona" z Bartoszyc</t>
  </si>
  <si>
    <t>Dobra Strona.org.pl Portal dla Wolontariatu Warmii i Mazur</t>
  </si>
  <si>
    <t>Fundacja "Borussia" z Olsztyna</t>
  </si>
  <si>
    <t>Organizacja konferencji o wolontariacie i szkoleń w ramach obchodów Europejskiego Roku Wolontariatu na Warmii i Mazurach</t>
  </si>
  <si>
    <t>Stowarzyszenie KEKS - "Kozłowska Ekologiczna Kuźnia Smaku"                     Gołdapskie Stowarzyszenie Pszczelarzy</t>
  </si>
  <si>
    <t>Fundacja "Dziedzictwo Nasze"</t>
  </si>
  <si>
    <t>Organizacja wizyty studyjnej samorządowców z Gusieva i NesteroVa w Parku Krajobrazowym Puszczy Rominckiej</t>
  </si>
  <si>
    <t>Fundacja Puszczy Rominckiej</t>
  </si>
  <si>
    <t>Fundacja Promocji Przedsiębiorczości "Pogezania"</t>
  </si>
  <si>
    <t>Stowarzyszenie Kulturalne "Viva-Art.."</t>
  </si>
  <si>
    <t>Polskie Stowarzyszenie na Rzecz Osób z Upośledzeniem Umysłowym, Koło w Giżycku</t>
  </si>
  <si>
    <t>V Jubileuszowy Międzynarodowy Festiwal Pieśni Patriotycznej i Żołnierskiej Swietłogorsk 2011</t>
  </si>
  <si>
    <t>Olsztyński Oddział Towarzystwa Miłośników Wołynia i Polesia</t>
  </si>
  <si>
    <t>Działalność na rzecz integracji europejskiej oraz rozwijania kontaktów i współpracy miedzy społeczeństwami</t>
  </si>
  <si>
    <t>Policyjny Klub Sportowy "Gwardia" w Szczytnie</t>
  </si>
  <si>
    <t>Projekt systemowy Model kształcenia w branży gastronomiczno-hotelarskiej połączony z systemem walidacji kwalifikacji i kompetencji formalnych</t>
  </si>
  <si>
    <t>Ptasi Ambulans 5</t>
  </si>
  <si>
    <t>Stowarzyszenie ŁAJS 2000</t>
  </si>
  <si>
    <t>Fundacja Ochrony Wielkich Jezior Mazurskich</t>
  </si>
  <si>
    <t>Czysty Cud Natury</t>
  </si>
  <si>
    <t>Szukamy drzew pomnikowych</t>
  </si>
  <si>
    <t>Ochrona przyrody szansą nie hamulcem - organizacja wyjazdów studyjnych samorządowców z powiatu gołdapskiego do Wigierskiego Parku Narodowego</t>
  </si>
  <si>
    <t>Akademia Trzeciego Wieku przy Miejskim Ośrodku Kultury w Olsztynie</t>
  </si>
  <si>
    <t xml:space="preserve">Jubileuszowe V Spotkanie Integracyjne Polskich Uniwersytetów III Wieku z Litwy, Białorusi, Ukrainy i Mołdawii </t>
  </si>
  <si>
    <t>Kanał Mazurski - stan obecny i perspektywy w 100 rocznicę rozpoczęcia budowy</t>
  </si>
  <si>
    <t>Letnia szkoła judo - zgrupowanie międzynarodowe</t>
  </si>
  <si>
    <t>Międzynarodowy Festiwal Tańca Baltic Cup</t>
  </si>
  <si>
    <t>X Dni Kultury w Obwodzie Kaliningradzkim</t>
  </si>
  <si>
    <t>Związek Stowarzyszeń na Rzecz Rozwoju Gmin Północnego Obszaru Wielkich Jezior Mazurskich (LGD9)</t>
  </si>
  <si>
    <t>III Międzynarodowy Spływ Kajakowy Węgorapa - Angrapa</t>
  </si>
  <si>
    <t>VIII Biesiada Wileńska</t>
  </si>
  <si>
    <t>Muzyka Czterech Kultur - Polska, Litwa, Łotwa, Rosja - Obwód Kaliningradzki</t>
  </si>
  <si>
    <t>Profesjonalny urząd administracji samorządowej (POKL)</t>
  </si>
  <si>
    <t>Wspieranie finansowe działalności sportowej zespołów występujących w najwyższych rangą krajowych rozgrywkach ligowych oraz udział reprezentantów województwa w imprezach ogólnopolskich i międzynarodowych</t>
  </si>
  <si>
    <t>Olsztyński Klub Sportowy 1945 w Olsztynie</t>
  </si>
  <si>
    <t>Klub Sportowy Tan w Nidzicy</t>
  </si>
  <si>
    <t xml:space="preserve">Wspieranie finansowe działalności sportowej zespołów występujących w najwyższych rangą krajowych rozgrywkach ligowych </t>
  </si>
  <si>
    <t>Olsztyński Klub Sportowy w Olsztynie</t>
  </si>
  <si>
    <t>Stowarzyszenie na Rzecz Rozwoju Wsi Klon i Okolic w Klonie</t>
  </si>
  <si>
    <t>Warmińsko-Mazurski Związek Piłki Nożnej w Olsztynie</t>
  </si>
  <si>
    <t>Szkolenie i doszkalanie instruktorów sportu i rekreacji trenerów, sędziów i organizatorów kultury fizycznej</t>
  </si>
  <si>
    <t>Stowarzyszenie Mazurska Szkoła Żeglarska w Giżycku</t>
  </si>
  <si>
    <t>Stowarzyszenie Aktywne Społeczeństwo AS w Bałoszycach</t>
  </si>
  <si>
    <t>Klub Sportowy Olimpia w Elblągu</t>
  </si>
  <si>
    <t>Zabezpieczenie medyczne imprez masowych, w tym uroczystości Bitwy pod Grunwaldem na Polach Grunwaldzkich</t>
  </si>
  <si>
    <t>Wakacje z kropelką  - program edukacyjno - profilaktyczny promujących honorowe krwiodawstwo</t>
  </si>
  <si>
    <t>Turnus rehabilitacyjny dla dzieci niewidomych i słabo widzących</t>
  </si>
  <si>
    <t>Stowarzyszenie na Rzecz Osób Niepełnosprawnych w Jezioranach</t>
  </si>
  <si>
    <t>Ośrodek Pomocy dla Osób Pokrzywdzonych Przestępstwem w ramach Ogólnopolskiej Sieci Pomocy Ofiarom Przestępstw</t>
  </si>
  <si>
    <t>I Ty możesz zostać wolontariuszem</t>
  </si>
  <si>
    <t>Zachowanie miejsc lęgowych bociana białego na Warmii i Mazurach</t>
  </si>
  <si>
    <t>Badanie przyczyn i określenie możliwości ograniczenia zniszczenia cieku spod Łajs</t>
  </si>
  <si>
    <t>Urządzenie ośrodka dydaktycznego, Zielonej Klasy - wzbogacenie programu edukacji ekologicznej dzieci i młodzieży z terenu województwa warmińsko-mazurskiego</t>
  </si>
  <si>
    <t>Towarzystwo Kultury Teatralnej Oddział Okręgowy w Olsztynie</t>
  </si>
  <si>
    <t>Rozmowy Mazurskie 2011. Seminarium p.n. "Mazury w niemieckiej literaturze wspomnieniowej. Zapamiętana rzeczywistość czy fikcja"</t>
  </si>
  <si>
    <t>Międzynarodowy Plener Malarski "Impresje Iławskie 2011"</t>
  </si>
  <si>
    <t>II Międzynarodowy Festiwal Programów Telewizyjnych i Radiowych "Kalinowe Mosty"</t>
  </si>
  <si>
    <t>Koncert Jubileuszowy 20-lecia Olsztyńskiego Stowarzyszenia Mniejszości Niemieckiej</t>
  </si>
  <si>
    <t>Pielgrzymka papieska w obiektywie profesjonalistów oraz na pamiątkowych zdjęciach mieszkańców regionu w 20 rocznicę wizyty Jana Pawła II w Olsztynie (1991 r.)</t>
  </si>
  <si>
    <t>Nauka i promocja ginących zawodów i Umiejętności</t>
  </si>
  <si>
    <t>III Międzynarodowy Festiwal "Wikingowie z Truso w Elblągu"</t>
  </si>
  <si>
    <t>Parafia Rzymskokatolicka pw. Św. Józefa w Pasłęku</t>
  </si>
  <si>
    <t>Zakon Braci Mniejszych Ojców Franciszkanów, klasztor w Barczewie</t>
  </si>
  <si>
    <t>Konserwacja barokowego ołtarza głównego koronacji Najświętszej Maryi Panny w kościele p.w. Św. Marii Magdaleny w Kurzętniku</t>
  </si>
  <si>
    <t>Parafia Rzymskokatolicka pw. Św. Marii Magdaleny w Kurzętniku</t>
  </si>
  <si>
    <t>Działalność sportowa reprezentacji województwa, szkolenie dzieci i młodzieży uzdolnionej sportowo, szkolenie instruktorów sportu, opracowanie i publikacja wydawnictw propagujących poszczególne dyscypliny sportowe oraz szkolenie kadry województwa</t>
  </si>
  <si>
    <t>Szkolenie dzieci i młodzieży uzdolnionej sportowo oraz udział w Mistrzostwach Polski  oraz rozgrywkach międzynarodowych</t>
  </si>
  <si>
    <t>Upowszechnianie sportu w środowisku młodzieży szkolnej</t>
  </si>
  <si>
    <t>Warmińsko-Mazurska Organizacja Liga Obrony Kraju w Olsztynie</t>
  </si>
  <si>
    <t>Z ekologią za Pan Brat</t>
  </si>
  <si>
    <t>Oddział Wojewódzki Związku Ochotniczych Straży Pożarnych RP Województwa Warmińsko-Mazurskiego</t>
  </si>
  <si>
    <t>Parafia Ewangelicko - Augsburska w Pasymiu</t>
  </si>
  <si>
    <t>Konserwacja ołtarza głównego z 1714 r. w kościele p.w. Nawiedzenia NMP w Świętej Lipce - II etap prac</t>
  </si>
  <si>
    <t>Transport i łączność</t>
  </si>
  <si>
    <t>Krajowe pasażerskie przewozy autobusowe</t>
  </si>
  <si>
    <t>Refundacja kosztów sprzedaży biletów ulgowych</t>
  </si>
  <si>
    <t>Przewoźnicy uprawnieni do przewozu osób środkami publicznego transportu zbiorowego</t>
  </si>
  <si>
    <t>Plan
(po zmianach)</t>
  </si>
  <si>
    <t>Wyrównywanie szans edukacyjnych uczniów z grupy o utrudnionym dostępie do edukacji oraz zmniejszenie różnic w jakości usług edukacyjnych 
(POKL)</t>
  </si>
  <si>
    <t>Ochrona różnorodności biologicznej i krajobrazu</t>
  </si>
  <si>
    <t xml:space="preserve">Redagowanie i wydawanie regionalnego periodyku kulturalnego "Borussia" </t>
  </si>
  <si>
    <t>Wykonanie planowanych dotacji dla podmiotów niezaliczanych do sektora finansów 
publicznych udzielanych z budżetu Województwa Warmińsko-Mazurskiego 
w 2011 roku na dzień 30.06.2011 r.</t>
  </si>
  <si>
    <t>Fundacja na Rzecz Wspierania Rozwoju Kreatywności oraz Rozwoju Twórczości Dzieci, Młodzieży i Dorosłych "Kreolia - Kraina Kreatywności" w Jerutkach</t>
  </si>
  <si>
    <t>Pokrycie kosztów poza Pomocą Techniczną związanych z Działaniem 2.5, 2.6, 3.4 ZPORR</t>
  </si>
  <si>
    <t>Pokrycie kosztów związanych z windykacja środków od Beneficjentów w ramach Działania  3.4 ZPORR</t>
  </si>
  <si>
    <t>Publikacja serii wydawniczej promującej atrakcje turystyczne Ziemi Mrągowskiej</t>
  </si>
  <si>
    <t>Towarzystwo Miłośników Ziemi Kętrzyńskiej im. Zofii Licharewej w Kętrzynie</t>
  </si>
  <si>
    <t>Zamki Gotyckie na szlakach wojsk napoleońskich - wydanie mapy turystycznej</t>
  </si>
  <si>
    <t>Wolontariat siłą działania Banku Żywności w Olsztynie</t>
  </si>
  <si>
    <t>Konferencja szkoleniowo-integracyjna UTW z terenu województwa warmińsko-mazurskiego</t>
  </si>
  <si>
    <t>Polski Czerwony Krzyż Warmińsko-Mazurski Zarząd Okręgowy w Olsztynie</t>
  </si>
  <si>
    <t>Polski Związek Niewidomych, Okręg Warmińsko-Mazurski w Olsztynie</t>
  </si>
  <si>
    <t>Oddział Warmińsko-Mazurski Polskiego Towarzystwa Turystyczno - Krajoznawczego w Olsztynie</t>
  </si>
  <si>
    <t>Warmińsko-Mazurski Okręgowy Związek JUDO</t>
  </si>
  <si>
    <t>Dofinansowanie działań z zakresu organizowania pomocy oraz ratowania życia i mienia osób, które uległy lub są narażone na utratę życia lub zdrowia na wodach województwa warmińsko -mazurskiego</t>
  </si>
  <si>
    <t>Dofinansowanie działań z zakresu organizowania pomocy oraz ratowania życia i mienia osób, które uległy lub są narażone na utratę życia lub zdrowia na wodach województwa warmińsko-mazurskiego</t>
  </si>
  <si>
    <t>Dąż do sprawności - VII Spartakiada, sportowo- integracyjne spotkanie warmińsko-mazurskich Amazonek</t>
  </si>
  <si>
    <t>Polski Związek Niewidomych Okręg Warmińsko-Mazurski w Olsztynie</t>
  </si>
  <si>
    <t>Stowarzyszenie MONAR, Warmińsko-Mazurski Oddział Regionalny w Olsztynie</t>
  </si>
  <si>
    <t>Wydanie dwóch numerów Biuletynu dotyczącego XIII Warmińsko-Mazurskich Dni Rodziny</t>
  </si>
  <si>
    <t>Uniwersytet Warmińsko-Mazurski</t>
  </si>
  <si>
    <t>Warmińsko-Mazurski Oddział Polskiego Związku Chórów i Orkiestr w Olsztynie</t>
  </si>
  <si>
    <t>Tworzenie w regionie warmińsko-mazurskim kolekcji sztuki współczesnej o charakterze narodowym - zakup dzieł sztuki</t>
  </si>
  <si>
    <t>Warmińsko-Mazurskie Towarzystwo Zachęty Sztuk Pięknych w Olsztynie</t>
  </si>
  <si>
    <t>Aeroklub Warmińsko-Mazurski w Olsztynie</t>
  </si>
  <si>
    <t>Warmińsko-Mazurska Agencja Rozwoju regionalnego S.A. w Olsztynie</t>
  </si>
  <si>
    <t>Polskie Towarzystwo Turystyczno Krajoznawcze, Oddział Warmińsko-Mazurski w Olsztynie</t>
  </si>
  <si>
    <t>Ośrodek Współpracy Polsko - Rosyjskiej</t>
  </si>
  <si>
    <t>V Międzynarodowe Spotkania Artystyczne</t>
  </si>
  <si>
    <t>Koncert Integracyjny orkiestry perkusyjnej w ramach obchodów 20-lecia współpracy Samorządu Województwa Warmińsko-Mazurskiego z Departamentem Cotes d`Armor</t>
  </si>
  <si>
    <t>Związek Żołnierzy Wojska Polskiego</t>
  </si>
  <si>
    <t>Priorytet: upowszechnianie i ochronę praw konsumenta, zlecanie zadań z zakresu towaroznawstwa oraz promocji Międzynarodowej Sieci Miast Cittaslow i Europejskiej Sieci Dziedzictwa Kulinarnego, oraz upowszechniane i ochrona praw konsumenta.</t>
  </si>
  <si>
    <t>Aktywizacja i wyrównywanie szans dzieci przebywających na oddziale hematologiczno- onkologicznym Wojewódzkiego szpitala Dziecięcego w Olsztynie</t>
  </si>
  <si>
    <t>Profilaktyka Twoją szansą - wygraj z rakiem</t>
  </si>
  <si>
    <t>Zapobieganie przyczynom i następstwom wypadków komunikacyjnych oraz zaistniałych podczas korzystania z wód</t>
  </si>
  <si>
    <t>Rowerzysto - bądź bezpieczny na drodze</t>
  </si>
  <si>
    <t>III Wojewódzki Turniej Tenisa Stołowego o Puchar Prezesa Stowarzyszenia "Jesteśmy Razem" w Górowie Iławeckim</t>
  </si>
  <si>
    <t>Regionalny Ośrodek Wspierania inicjatyw Pozarządowych</t>
  </si>
  <si>
    <t>Senioriada 2011 - Promocja integracji organizacji pozarządowych</t>
  </si>
  <si>
    <t>Uniwersytet III Wieku i Osób Niepełnosprawnych w Elblągu</t>
  </si>
  <si>
    <t>Szkolenie psychologiczno-pedagogiczne dla wolontariuszy olsztyńskiego oddziału Fundacji Mam Marzenie przygotowujące do kontaktu z dziećmi chorymi</t>
  </si>
  <si>
    <t>Towarzystwo Miłośników Ziemi Kętrzyńskiej</t>
  </si>
  <si>
    <t>Olsztyńska Wyższa Szkoła Informatyki i Zarządzania im.Prof T. Kotarbińskiego w Olsztynie</t>
  </si>
  <si>
    <t xml:space="preserve">Stowarzyszenie Przyjaciół Ziemi Lidzbarskiej </t>
  </si>
  <si>
    <t>Organizacja Międzynarodowej Konferencji "Lokalizacje i relacje naturalnych miejsc kultu w regionie Morza Bałtyckiego</t>
  </si>
  <si>
    <t>Stowarzyszenie na Rzecz Osób Niepełnosprawnych i Profilaktyki Zdrowia "Jesteśmy Razem" w Górowie Iławeckim</t>
  </si>
  <si>
    <t>Stowarzyszenie KOF(E)MINA w Olsztynie</t>
  </si>
  <si>
    <t>Kultura fizyczna</t>
  </si>
  <si>
    <t>Zadania w zakresie kultury fizycznej</t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</si>
</sst>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3" tint="0.39997558519241921"/>
      <name val="Times New Roman"/>
      <family val="1"/>
      <charset val="238"/>
    </font>
    <font>
      <b/>
      <u/>
      <sz val="10"/>
      <color indexed="10"/>
      <name val="Times New Roman"/>
      <family val="1"/>
      <charset val="238"/>
    </font>
    <font>
      <u/>
      <sz val="10"/>
      <color indexed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3" fontId="4" fillId="2" borderId="3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vertical="center" wrapText="1"/>
    </xf>
    <xf numFmtId="3" fontId="5" fillId="5" borderId="3" xfId="0" applyNumberFormat="1" applyFont="1" applyFill="1" applyBorder="1" applyAlignment="1">
      <alignment horizontal="right" vertical="center"/>
    </xf>
    <xf numFmtId="0" fontId="5" fillId="5" borderId="3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vertical="center" wrapText="1"/>
    </xf>
    <xf numFmtId="3" fontId="1" fillId="2" borderId="3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3" fontId="1" fillId="2" borderId="0" xfId="0" applyNumberFormat="1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0" fontId="10" fillId="4" borderId="0" xfId="0" applyFont="1" applyFill="1" applyBorder="1" applyAlignment="1">
      <alignment horizontal="center" vertical="center"/>
    </xf>
    <xf numFmtId="3" fontId="8" fillId="4" borderId="0" xfId="0" applyNumberFormat="1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3" fontId="1" fillId="2" borderId="3" xfId="0" applyNumberFormat="1" applyFont="1" applyFill="1" applyBorder="1" applyAlignment="1">
      <alignment vertical="center" wrapText="1"/>
    </xf>
    <xf numFmtId="3" fontId="7" fillId="2" borderId="3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3" fontId="1" fillId="4" borderId="0" xfId="0" applyNumberFormat="1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horizontal="right" vertical="center"/>
    </xf>
    <xf numFmtId="3" fontId="1" fillId="2" borderId="4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1" fillId="2" borderId="0" xfId="0" applyNumberFormat="1" applyFont="1" applyFill="1" applyBorder="1" applyAlignment="1">
      <alignment vertical="center"/>
    </xf>
    <xf numFmtId="0" fontId="1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3" fontId="1" fillId="2" borderId="6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49" fontId="1" fillId="3" borderId="3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3" fillId="2" borderId="3" xfId="0" applyNumberFormat="1" applyFont="1" applyFill="1" applyBorder="1" applyAlignment="1">
      <alignment horizontal="right" vertical="center" wrapText="1"/>
    </xf>
    <xf numFmtId="3" fontId="1" fillId="2" borderId="3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vertical="center" wrapText="1"/>
    </xf>
    <xf numFmtId="3" fontId="11" fillId="2" borderId="2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3" fontId="13" fillId="2" borderId="3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3" fontId="13" fillId="2" borderId="6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3" fontId="7" fillId="2" borderId="6" xfId="0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3" fontId="8" fillId="2" borderId="0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 applyProtection="1">
      <alignment horizontal="right" vertical="center"/>
      <protection locked="0"/>
    </xf>
    <xf numFmtId="0" fontId="3" fillId="2" borderId="6" xfId="0" applyFont="1" applyFill="1" applyBorder="1" applyAlignment="1">
      <alignment vertical="center" wrapText="1"/>
    </xf>
    <xf numFmtId="3" fontId="3" fillId="2" borderId="0" xfId="0" applyNumberFormat="1" applyFont="1" applyFill="1" applyAlignment="1">
      <alignment vertical="center"/>
    </xf>
    <xf numFmtId="3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 wrapText="1"/>
    </xf>
    <xf numFmtId="3" fontId="1" fillId="2" borderId="0" xfId="0" applyNumberFormat="1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2"/>
  <sheetViews>
    <sheetView tabSelected="1" view="pageBreakPreview" zoomScaleNormal="75" zoomScaleSheetLayoutView="100" workbookViewId="0">
      <selection activeCell="I10" sqref="I10"/>
    </sheetView>
  </sheetViews>
  <sheetFormatPr defaultRowHeight="12.75"/>
  <cols>
    <col min="1" max="1" width="4.42578125" style="1" customWidth="1"/>
    <col min="2" max="2" width="6" style="1" customWidth="1"/>
    <col min="3" max="3" width="45" style="2" customWidth="1"/>
    <col min="4" max="4" width="14" style="3" customWidth="1"/>
    <col min="5" max="5" width="11.7109375" style="3" customWidth="1"/>
    <col min="6" max="6" width="33.5703125" style="136" customWidth="1"/>
    <col min="7" max="7" width="9.7109375" style="1" bestFit="1" customWidth="1"/>
    <col min="8" max="8" width="11.42578125" style="1" bestFit="1" customWidth="1"/>
    <col min="9" max="16384" width="9.140625" style="1"/>
  </cols>
  <sheetData>
    <row r="1" spans="1:8">
      <c r="F1" s="4"/>
    </row>
    <row r="2" spans="1:8">
      <c r="F2" s="5" t="s">
        <v>151</v>
      </c>
    </row>
    <row r="3" spans="1:8">
      <c r="F3" s="4"/>
    </row>
    <row r="4" spans="1:8">
      <c r="F4" s="4"/>
    </row>
    <row r="6" spans="1:8" s="8" customFormat="1" ht="56.25" customHeight="1">
      <c r="A6" s="6" t="s">
        <v>471</v>
      </c>
      <c r="B6" s="6"/>
      <c r="C6" s="6"/>
      <c r="D6" s="6"/>
      <c r="E6" s="6"/>
      <c r="F6" s="6"/>
      <c r="G6" s="7"/>
    </row>
    <row r="7" spans="1:8" s="8" customFormat="1" ht="15.75" customHeight="1">
      <c r="C7" s="7"/>
      <c r="D7" s="9"/>
      <c r="E7" s="9"/>
      <c r="F7" s="10"/>
    </row>
    <row r="8" spans="1:8" s="8" customFormat="1" ht="15.75" customHeight="1">
      <c r="C8" s="7"/>
      <c r="D8" s="9"/>
      <c r="E8" s="9"/>
      <c r="F8" s="10"/>
    </row>
    <row r="9" spans="1:8" s="8" customFormat="1" ht="15.75" customHeight="1">
      <c r="C9" s="7"/>
      <c r="D9" s="9"/>
      <c r="E9" s="9"/>
      <c r="F9" s="4" t="s">
        <v>72</v>
      </c>
    </row>
    <row r="10" spans="1:8" s="8" customFormat="1" ht="30.75" customHeight="1">
      <c r="A10" s="11" t="s">
        <v>86</v>
      </c>
      <c r="B10" s="11" t="s">
        <v>87</v>
      </c>
      <c r="C10" s="12" t="s">
        <v>90</v>
      </c>
      <c r="D10" s="13" t="s">
        <v>467</v>
      </c>
      <c r="E10" s="13" t="s">
        <v>88</v>
      </c>
      <c r="F10" s="14" t="s">
        <v>89</v>
      </c>
    </row>
    <row r="11" spans="1:8" s="2" customFormat="1" ht="7.5" customHeight="1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6">
        <v>6</v>
      </c>
    </row>
    <row r="12" spans="1:8" s="22" customFormat="1" ht="15" customHeight="1">
      <c r="A12" s="17" t="s">
        <v>74</v>
      </c>
      <c r="B12" s="18"/>
      <c r="C12" s="19" t="s">
        <v>75</v>
      </c>
      <c r="D12" s="20">
        <f>SUM(D13)</f>
        <v>50000</v>
      </c>
      <c r="E12" s="20">
        <f>SUM(E13)</f>
        <v>50000</v>
      </c>
      <c r="F12" s="21"/>
    </row>
    <row r="13" spans="1:8" s="28" customFormat="1" ht="14.25" customHeight="1">
      <c r="A13" s="23"/>
      <c r="B13" s="24" t="s">
        <v>76</v>
      </c>
      <c r="C13" s="25" t="s">
        <v>78</v>
      </c>
      <c r="D13" s="26">
        <v>50000</v>
      </c>
      <c r="E13" s="26">
        <f>SUM(E14:E22)</f>
        <v>50000</v>
      </c>
      <c r="F13" s="27"/>
      <c r="H13" s="29"/>
    </row>
    <row r="14" spans="1:8" s="35" customFormat="1" ht="66.75" customHeight="1">
      <c r="A14" s="30"/>
      <c r="B14" s="31"/>
      <c r="C14" s="32" t="s">
        <v>156</v>
      </c>
      <c r="D14" s="33"/>
      <c r="E14" s="33">
        <v>7000</v>
      </c>
      <c r="F14" s="34" t="s">
        <v>472</v>
      </c>
      <c r="H14" s="36"/>
    </row>
    <row r="15" spans="1:8" s="35" customFormat="1" ht="18" customHeight="1">
      <c r="A15" s="30"/>
      <c r="B15" s="31"/>
      <c r="C15" s="32" t="s">
        <v>158</v>
      </c>
      <c r="D15" s="33"/>
      <c r="E15" s="33">
        <v>8500</v>
      </c>
      <c r="F15" s="34" t="s">
        <v>157</v>
      </c>
      <c r="H15" s="36"/>
    </row>
    <row r="16" spans="1:8" s="35" customFormat="1" ht="18" customHeight="1">
      <c r="A16" s="30"/>
      <c r="B16" s="31"/>
      <c r="C16" s="32" t="s">
        <v>160</v>
      </c>
      <c r="D16" s="33"/>
      <c r="E16" s="33">
        <v>5000</v>
      </c>
      <c r="F16" s="34" t="s">
        <v>159</v>
      </c>
      <c r="H16" s="36"/>
    </row>
    <row r="17" spans="1:8" s="35" customFormat="1" ht="18" customHeight="1">
      <c r="A17" s="30"/>
      <c r="B17" s="31"/>
      <c r="C17" s="37" t="s">
        <v>161</v>
      </c>
      <c r="D17" s="38"/>
      <c r="E17" s="38">
        <v>5000</v>
      </c>
      <c r="F17" s="39" t="s">
        <v>159</v>
      </c>
      <c r="H17" s="36"/>
    </row>
    <row r="18" spans="1:8" s="35" customFormat="1" ht="30.75" customHeight="1">
      <c r="A18" s="30"/>
      <c r="B18" s="31"/>
      <c r="C18" s="32" t="s">
        <v>162</v>
      </c>
      <c r="D18" s="33"/>
      <c r="E18" s="33">
        <v>5000</v>
      </c>
      <c r="F18" s="34" t="s">
        <v>104</v>
      </c>
      <c r="H18" s="36"/>
    </row>
    <row r="19" spans="1:8" s="35" customFormat="1" ht="28.5" customHeight="1">
      <c r="A19" s="30"/>
      <c r="B19" s="31"/>
      <c r="C19" s="32" t="s">
        <v>164</v>
      </c>
      <c r="D19" s="33"/>
      <c r="E19" s="33">
        <v>7000</v>
      </c>
      <c r="F19" s="34" t="s">
        <v>163</v>
      </c>
      <c r="H19" s="36"/>
    </row>
    <row r="20" spans="1:8" s="35" customFormat="1" ht="28.5" customHeight="1">
      <c r="A20" s="30"/>
      <c r="B20" s="31"/>
      <c r="C20" s="32" t="s">
        <v>166</v>
      </c>
      <c r="D20" s="33"/>
      <c r="E20" s="33">
        <v>3500</v>
      </c>
      <c r="F20" s="34" t="s">
        <v>165</v>
      </c>
      <c r="H20" s="36"/>
    </row>
    <row r="21" spans="1:8" s="35" customFormat="1" ht="27" customHeight="1">
      <c r="A21" s="30"/>
      <c r="B21" s="31"/>
      <c r="C21" s="32" t="s">
        <v>168</v>
      </c>
      <c r="D21" s="33"/>
      <c r="E21" s="33">
        <v>1000</v>
      </c>
      <c r="F21" s="34" t="s">
        <v>167</v>
      </c>
      <c r="H21" s="36"/>
    </row>
    <row r="22" spans="1:8" s="35" customFormat="1" ht="29.25" customHeight="1">
      <c r="A22" s="30"/>
      <c r="B22" s="31"/>
      <c r="C22" s="37" t="s">
        <v>170</v>
      </c>
      <c r="D22" s="38"/>
      <c r="E22" s="38">
        <v>8000</v>
      </c>
      <c r="F22" s="39" t="s">
        <v>169</v>
      </c>
      <c r="H22" s="36"/>
    </row>
    <row r="23" spans="1:8" s="35" customFormat="1" ht="17.25" customHeight="1">
      <c r="A23" s="40">
        <v>150</v>
      </c>
      <c r="B23" s="41"/>
      <c r="C23" s="42" t="s">
        <v>152</v>
      </c>
      <c r="D23" s="43">
        <f>SUM(D24)</f>
        <v>424000</v>
      </c>
      <c r="E23" s="43">
        <f>SUM(E24)</f>
        <v>186332</v>
      </c>
      <c r="F23" s="44"/>
      <c r="G23" s="45"/>
      <c r="H23" s="36"/>
    </row>
    <row r="24" spans="1:8" s="52" customFormat="1" ht="17.25" customHeight="1">
      <c r="A24" s="46"/>
      <c r="B24" s="47">
        <v>15011</v>
      </c>
      <c r="C24" s="48" t="s">
        <v>153</v>
      </c>
      <c r="D24" s="26">
        <v>424000</v>
      </c>
      <c r="E24" s="26">
        <f>SUM(E25:E26)</f>
        <v>186332</v>
      </c>
      <c r="F24" s="49"/>
      <c r="G24" s="50"/>
      <c r="H24" s="51"/>
    </row>
    <row r="25" spans="1:8" s="35" customFormat="1" ht="30" customHeight="1">
      <c r="A25" s="53"/>
      <c r="B25" s="54"/>
      <c r="C25" s="55" t="s">
        <v>473</v>
      </c>
      <c r="D25" s="56"/>
      <c r="E25" s="33">
        <v>186000</v>
      </c>
      <c r="F25" s="34" t="s">
        <v>495</v>
      </c>
      <c r="G25" s="45"/>
      <c r="H25" s="36"/>
    </row>
    <row r="26" spans="1:8" s="35" customFormat="1" ht="30" customHeight="1">
      <c r="A26" s="30"/>
      <c r="B26" s="31"/>
      <c r="C26" s="55" t="s">
        <v>474</v>
      </c>
      <c r="D26" s="56"/>
      <c r="E26" s="33">
        <v>332</v>
      </c>
      <c r="F26" s="34" t="s">
        <v>495</v>
      </c>
      <c r="G26" s="45"/>
      <c r="H26" s="36"/>
    </row>
    <row r="27" spans="1:8" s="35" customFormat="1">
      <c r="A27" s="40">
        <v>600</v>
      </c>
      <c r="B27" s="41"/>
      <c r="C27" s="42" t="s">
        <v>463</v>
      </c>
      <c r="D27" s="43">
        <f>SUM(D28)</f>
        <v>30300000</v>
      </c>
      <c r="E27" s="43">
        <f>SUM(E28)</f>
        <v>16578085</v>
      </c>
      <c r="F27" s="34"/>
      <c r="G27" s="45"/>
      <c r="H27" s="36"/>
    </row>
    <row r="28" spans="1:8" s="62" customFormat="1" ht="18" customHeight="1">
      <c r="A28" s="57"/>
      <c r="B28" s="58">
        <v>60003</v>
      </c>
      <c r="C28" s="48" t="s">
        <v>464</v>
      </c>
      <c r="D28" s="26">
        <v>30300000</v>
      </c>
      <c r="E28" s="26">
        <f>SUM(E29)</f>
        <v>16578085</v>
      </c>
      <c r="F28" s="59"/>
      <c r="G28" s="60"/>
      <c r="H28" s="61"/>
    </row>
    <row r="29" spans="1:8" s="35" customFormat="1" ht="41.25" customHeight="1">
      <c r="A29" s="30"/>
      <c r="B29" s="31"/>
      <c r="C29" s="63" t="s">
        <v>465</v>
      </c>
      <c r="D29" s="64"/>
      <c r="E29" s="65">
        <v>16578085</v>
      </c>
      <c r="F29" s="66" t="s">
        <v>466</v>
      </c>
      <c r="G29" s="45"/>
      <c r="H29" s="36"/>
    </row>
    <row r="30" spans="1:8" s="45" customFormat="1" ht="15" customHeight="1">
      <c r="A30" s="67">
        <v>630</v>
      </c>
      <c r="B30" s="67"/>
      <c r="C30" s="68" t="s">
        <v>73</v>
      </c>
      <c r="D30" s="20">
        <f>SUM(D31)</f>
        <v>235000</v>
      </c>
      <c r="E30" s="20">
        <f>SUM(E31)</f>
        <v>201391</v>
      </c>
      <c r="F30" s="21"/>
      <c r="G30" s="69"/>
      <c r="H30" s="70"/>
    </row>
    <row r="31" spans="1:8" s="74" customFormat="1" ht="16.5" customHeight="1">
      <c r="A31" s="71"/>
      <c r="B31" s="72">
        <v>63003</v>
      </c>
      <c r="C31" s="27" t="s">
        <v>91</v>
      </c>
      <c r="D31" s="26">
        <v>235000</v>
      </c>
      <c r="E31" s="26">
        <f>SUM(E32:E47)</f>
        <v>201391</v>
      </c>
      <c r="F31" s="27"/>
      <c r="G31" s="35"/>
      <c r="H31" s="73"/>
    </row>
    <row r="32" spans="1:8" s="69" customFormat="1" ht="32.25" customHeight="1">
      <c r="A32" s="75"/>
      <c r="B32" s="76"/>
      <c r="C32" s="34" t="s">
        <v>171</v>
      </c>
      <c r="D32" s="33"/>
      <c r="E32" s="33">
        <v>7403</v>
      </c>
      <c r="F32" s="34" t="s">
        <v>495</v>
      </c>
      <c r="G32" s="35"/>
      <c r="H32" s="77"/>
    </row>
    <row r="33" spans="1:12" s="69" customFormat="1" ht="28.5" customHeight="1">
      <c r="A33" s="75"/>
      <c r="B33" s="76"/>
      <c r="C33" s="34" t="s">
        <v>173</v>
      </c>
      <c r="D33" s="33"/>
      <c r="E33" s="33">
        <v>14300</v>
      </c>
      <c r="F33" s="34" t="s">
        <v>172</v>
      </c>
      <c r="G33" s="35"/>
      <c r="H33" s="77"/>
    </row>
    <row r="34" spans="1:12" s="69" customFormat="1" ht="20.25" customHeight="1">
      <c r="A34" s="75"/>
      <c r="B34" s="76"/>
      <c r="C34" s="34" t="s">
        <v>174</v>
      </c>
      <c r="D34" s="33"/>
      <c r="E34" s="33">
        <v>2000</v>
      </c>
      <c r="F34" s="34" t="s">
        <v>97</v>
      </c>
      <c r="G34" s="35"/>
      <c r="H34" s="77"/>
    </row>
    <row r="35" spans="1:12" s="69" customFormat="1" ht="40.5" customHeight="1">
      <c r="A35" s="75"/>
      <c r="B35" s="76"/>
      <c r="C35" s="34" t="s">
        <v>175</v>
      </c>
      <c r="D35" s="33"/>
      <c r="E35" s="33">
        <v>35000</v>
      </c>
      <c r="F35" s="34" t="s">
        <v>68</v>
      </c>
      <c r="G35" s="35"/>
      <c r="H35" s="77"/>
    </row>
    <row r="36" spans="1:12" s="69" customFormat="1" ht="41.25" customHeight="1">
      <c r="A36" s="75"/>
      <c r="B36" s="76"/>
      <c r="C36" s="34" t="s">
        <v>176</v>
      </c>
      <c r="D36" s="33"/>
      <c r="E36" s="33">
        <v>9000</v>
      </c>
      <c r="F36" s="34" t="s">
        <v>16</v>
      </c>
      <c r="G36" s="35"/>
      <c r="H36" s="77"/>
    </row>
    <row r="37" spans="1:12" s="69" customFormat="1" ht="30.75" customHeight="1">
      <c r="A37" s="78"/>
      <c r="B37" s="78"/>
      <c r="C37" s="34" t="s">
        <v>177</v>
      </c>
      <c r="D37" s="33"/>
      <c r="E37" s="33">
        <v>9000</v>
      </c>
      <c r="F37" s="34" t="s">
        <v>178</v>
      </c>
      <c r="G37" s="35"/>
      <c r="H37" s="77"/>
    </row>
    <row r="38" spans="1:12" s="69" customFormat="1" ht="40.5" customHeight="1">
      <c r="A38" s="75"/>
      <c r="B38" s="76"/>
      <c r="C38" s="79" t="s">
        <v>179</v>
      </c>
      <c r="D38" s="80"/>
      <c r="E38" s="80">
        <v>17000</v>
      </c>
      <c r="F38" s="79" t="s">
        <v>496</v>
      </c>
      <c r="G38" s="35"/>
      <c r="H38" s="77"/>
    </row>
    <row r="39" spans="1:12" s="69" customFormat="1" ht="18" customHeight="1">
      <c r="A39" s="75"/>
      <c r="B39" s="76"/>
      <c r="C39" s="34" t="s">
        <v>181</v>
      </c>
      <c r="D39" s="33"/>
      <c r="E39" s="33">
        <v>15688</v>
      </c>
      <c r="F39" s="34" t="s">
        <v>180</v>
      </c>
      <c r="G39" s="35"/>
      <c r="H39" s="77"/>
    </row>
    <row r="40" spans="1:12" s="69" customFormat="1" ht="42" customHeight="1">
      <c r="A40" s="75"/>
      <c r="B40" s="76"/>
      <c r="C40" s="34" t="s">
        <v>182</v>
      </c>
      <c r="D40" s="33"/>
      <c r="E40" s="33">
        <v>18000</v>
      </c>
      <c r="F40" s="34" t="s">
        <v>107</v>
      </c>
      <c r="G40" s="35"/>
      <c r="H40" s="77"/>
    </row>
    <row r="41" spans="1:12" s="69" customFormat="1" ht="19.5" customHeight="1">
      <c r="A41" s="75"/>
      <c r="B41" s="76"/>
      <c r="C41" s="34" t="s">
        <v>183</v>
      </c>
      <c r="D41" s="33"/>
      <c r="E41" s="33">
        <v>15000</v>
      </c>
      <c r="F41" s="34" t="s">
        <v>180</v>
      </c>
      <c r="G41" s="35"/>
      <c r="H41" s="77"/>
    </row>
    <row r="42" spans="1:12" s="69" customFormat="1" ht="30" customHeight="1">
      <c r="A42" s="75"/>
      <c r="B42" s="76"/>
      <c r="C42" s="34" t="s">
        <v>475</v>
      </c>
      <c r="D42" s="33"/>
      <c r="E42" s="33">
        <v>4000</v>
      </c>
      <c r="F42" s="34" t="s">
        <v>184</v>
      </c>
      <c r="G42" s="35"/>
      <c r="H42" s="77"/>
    </row>
    <row r="43" spans="1:12" s="69" customFormat="1" ht="45" customHeight="1">
      <c r="A43" s="75"/>
      <c r="B43" s="76"/>
      <c r="C43" s="34" t="s">
        <v>185</v>
      </c>
      <c r="D43" s="33"/>
      <c r="E43" s="33">
        <v>10000</v>
      </c>
      <c r="F43" s="34" t="s">
        <v>476</v>
      </c>
      <c r="G43" s="35"/>
      <c r="H43" s="77"/>
    </row>
    <row r="44" spans="1:12" s="69" customFormat="1" ht="29.25" customHeight="1">
      <c r="A44" s="75"/>
      <c r="B44" s="76"/>
      <c r="C44" s="34" t="s">
        <v>477</v>
      </c>
      <c r="D44" s="33"/>
      <c r="E44" s="33">
        <v>4000</v>
      </c>
      <c r="F44" s="34" t="s">
        <v>186</v>
      </c>
      <c r="G44" s="35"/>
      <c r="H44" s="77"/>
    </row>
    <row r="45" spans="1:12" s="69" customFormat="1" ht="29.25" customHeight="1">
      <c r="A45" s="75"/>
      <c r="B45" s="76"/>
      <c r="C45" s="34" t="s">
        <v>187</v>
      </c>
      <c r="D45" s="33"/>
      <c r="E45" s="33">
        <v>10000</v>
      </c>
      <c r="F45" s="34" t="s">
        <v>134</v>
      </c>
      <c r="G45" s="35"/>
      <c r="H45" s="77"/>
    </row>
    <row r="46" spans="1:12" s="69" customFormat="1" ht="42.75" customHeight="1">
      <c r="A46" s="75"/>
      <c r="B46" s="76"/>
      <c r="C46" s="34" t="s">
        <v>188</v>
      </c>
      <c r="D46" s="33"/>
      <c r="E46" s="33">
        <v>10000</v>
      </c>
      <c r="F46" s="34" t="s">
        <v>107</v>
      </c>
      <c r="G46" s="35"/>
      <c r="H46" s="77"/>
    </row>
    <row r="47" spans="1:12" s="35" customFormat="1" ht="33" customHeight="1">
      <c r="A47" s="30"/>
      <c r="B47" s="81"/>
      <c r="C47" s="66" t="s">
        <v>108</v>
      </c>
      <c r="D47" s="65"/>
      <c r="E47" s="65">
        <v>21000</v>
      </c>
      <c r="F47" s="66" t="s">
        <v>109</v>
      </c>
      <c r="G47" s="45"/>
      <c r="H47" s="36"/>
      <c r="L47" s="35" t="s">
        <v>37</v>
      </c>
    </row>
    <row r="48" spans="1:12" s="45" customFormat="1" ht="15" customHeight="1">
      <c r="A48" s="67">
        <v>750</v>
      </c>
      <c r="B48" s="67"/>
      <c r="C48" s="68" t="s">
        <v>77</v>
      </c>
      <c r="D48" s="20">
        <f>SUM(D49+D70+D74)</f>
        <v>2740697</v>
      </c>
      <c r="E48" s="20">
        <f>SUM(E49+E70+E74)</f>
        <v>735866</v>
      </c>
      <c r="F48" s="21"/>
      <c r="G48" s="69"/>
      <c r="H48" s="70"/>
    </row>
    <row r="49" spans="1:8" s="74" customFormat="1" ht="14.25" customHeight="1">
      <c r="A49" s="71"/>
      <c r="B49" s="72">
        <v>75018</v>
      </c>
      <c r="C49" s="27" t="s">
        <v>92</v>
      </c>
      <c r="D49" s="26">
        <v>195000</v>
      </c>
      <c r="E49" s="26">
        <f>SUM(E50:E69)</f>
        <v>131493</v>
      </c>
      <c r="F49" s="82"/>
      <c r="H49" s="73"/>
    </row>
    <row r="50" spans="1:8" s="35" customFormat="1" ht="30" customHeight="1">
      <c r="A50" s="30"/>
      <c r="B50" s="83"/>
      <c r="C50" s="34" t="s">
        <v>375</v>
      </c>
      <c r="D50" s="33"/>
      <c r="E50" s="33">
        <v>5000</v>
      </c>
      <c r="F50" s="34" t="s">
        <v>69</v>
      </c>
      <c r="H50" s="36"/>
    </row>
    <row r="51" spans="1:8" s="35" customFormat="1" ht="41.25" customHeight="1">
      <c r="A51" s="30"/>
      <c r="B51" s="83"/>
      <c r="C51" s="34" t="s">
        <v>370</v>
      </c>
      <c r="D51" s="33"/>
      <c r="E51" s="33">
        <v>5200</v>
      </c>
      <c r="F51" s="34" t="s">
        <v>369</v>
      </c>
      <c r="H51" s="36"/>
    </row>
    <row r="52" spans="1:8" s="35" customFormat="1" ht="19.5" customHeight="1">
      <c r="A52" s="30"/>
      <c r="B52" s="83"/>
      <c r="C52" s="34" t="s">
        <v>376</v>
      </c>
      <c r="D52" s="33"/>
      <c r="E52" s="33">
        <v>11000</v>
      </c>
      <c r="F52" s="34" t="s">
        <v>44</v>
      </c>
      <c r="H52" s="36"/>
    </row>
    <row r="53" spans="1:8" s="35" customFormat="1" ht="29.25" customHeight="1">
      <c r="A53" s="30"/>
      <c r="B53" s="83"/>
      <c r="C53" s="34" t="s">
        <v>381</v>
      </c>
      <c r="D53" s="33"/>
      <c r="E53" s="33">
        <v>4000</v>
      </c>
      <c r="F53" s="34" t="s">
        <v>380</v>
      </c>
      <c r="H53" s="36"/>
    </row>
    <row r="54" spans="1:8" s="35" customFormat="1">
      <c r="A54" s="30"/>
      <c r="B54" s="83"/>
      <c r="C54" s="34" t="s">
        <v>478</v>
      </c>
      <c r="D54" s="33"/>
      <c r="E54" s="33">
        <v>8000</v>
      </c>
      <c r="F54" s="34" t="s">
        <v>56</v>
      </c>
      <c r="H54" s="36"/>
    </row>
    <row r="55" spans="1:8" s="35" customFormat="1" ht="25.5">
      <c r="A55" s="30"/>
      <c r="B55" s="83"/>
      <c r="C55" s="34" t="s">
        <v>383</v>
      </c>
      <c r="D55" s="33"/>
      <c r="E55" s="33">
        <v>2000</v>
      </c>
      <c r="F55" s="34" t="s">
        <v>382</v>
      </c>
      <c r="H55" s="36"/>
    </row>
    <row r="56" spans="1:8" s="35" customFormat="1" ht="29.25" customHeight="1">
      <c r="A56" s="30"/>
      <c r="B56" s="83"/>
      <c r="C56" s="34" t="s">
        <v>378</v>
      </c>
      <c r="D56" s="33"/>
      <c r="E56" s="33">
        <v>13000</v>
      </c>
      <c r="F56" s="34" t="s">
        <v>384</v>
      </c>
      <c r="H56" s="36"/>
    </row>
    <row r="57" spans="1:8" s="35" customFormat="1" ht="30" customHeight="1">
      <c r="A57" s="30"/>
      <c r="B57" s="83"/>
      <c r="C57" s="34" t="s">
        <v>479</v>
      </c>
      <c r="D57" s="33"/>
      <c r="E57" s="33">
        <v>3000</v>
      </c>
      <c r="F57" s="34" t="s">
        <v>385</v>
      </c>
      <c r="H57" s="36"/>
    </row>
    <row r="58" spans="1:8" s="35" customFormat="1" ht="30" customHeight="1">
      <c r="A58" s="30"/>
      <c r="B58" s="83"/>
      <c r="C58" s="34" t="s">
        <v>372</v>
      </c>
      <c r="D58" s="33"/>
      <c r="E58" s="33">
        <v>7000</v>
      </c>
      <c r="F58" s="34" t="s">
        <v>371</v>
      </c>
      <c r="H58" s="36"/>
    </row>
    <row r="59" spans="1:8" s="35" customFormat="1" ht="42" customHeight="1">
      <c r="A59" s="30"/>
      <c r="B59" s="83"/>
      <c r="C59" s="34" t="s">
        <v>374</v>
      </c>
      <c r="D59" s="33"/>
      <c r="E59" s="33">
        <v>7793</v>
      </c>
      <c r="F59" s="34" t="s">
        <v>373</v>
      </c>
      <c r="H59" s="36"/>
    </row>
    <row r="60" spans="1:8" s="35" customFormat="1" ht="42" customHeight="1">
      <c r="A60" s="30"/>
      <c r="B60" s="83"/>
      <c r="C60" s="34" t="s">
        <v>379</v>
      </c>
      <c r="D60" s="33"/>
      <c r="E60" s="33">
        <v>6500</v>
      </c>
      <c r="F60" s="34" t="s">
        <v>68</v>
      </c>
      <c r="H60" s="36"/>
    </row>
    <row r="61" spans="1:8" s="35" customFormat="1" ht="35.25" customHeight="1">
      <c r="A61" s="30"/>
      <c r="B61" s="83"/>
      <c r="C61" s="34" t="s">
        <v>507</v>
      </c>
      <c r="D61" s="33"/>
      <c r="E61" s="33">
        <v>25000</v>
      </c>
      <c r="F61" s="34" t="s">
        <v>8</v>
      </c>
      <c r="H61" s="36"/>
    </row>
    <row r="62" spans="1:8" s="35" customFormat="1" ht="27.75" customHeight="1">
      <c r="A62" s="30"/>
      <c r="B62" s="83"/>
      <c r="C62" s="34" t="s">
        <v>387</v>
      </c>
      <c r="D62" s="33"/>
      <c r="E62" s="33">
        <v>2000</v>
      </c>
      <c r="F62" s="34" t="s">
        <v>386</v>
      </c>
      <c r="H62" s="36"/>
    </row>
    <row r="63" spans="1:8" s="35" customFormat="1" ht="29.25" customHeight="1">
      <c r="A63" s="30"/>
      <c r="B63" s="83"/>
      <c r="C63" s="34" t="s">
        <v>508</v>
      </c>
      <c r="D63" s="33"/>
      <c r="E63" s="33">
        <v>4000</v>
      </c>
      <c r="F63" s="34" t="s">
        <v>509</v>
      </c>
      <c r="H63" s="36"/>
    </row>
    <row r="64" spans="1:8" s="35" customFormat="1" ht="54.75" customHeight="1">
      <c r="A64" s="84"/>
      <c r="B64" s="85"/>
      <c r="C64" s="34" t="s">
        <v>510</v>
      </c>
      <c r="D64" s="33"/>
      <c r="E64" s="33">
        <v>1500</v>
      </c>
      <c r="F64" s="34" t="s">
        <v>388</v>
      </c>
      <c r="H64" s="36"/>
    </row>
    <row r="65" spans="1:11" s="35" customFormat="1" ht="43.5" customHeight="1">
      <c r="A65" s="30"/>
      <c r="B65" s="83"/>
      <c r="C65" s="79" t="s">
        <v>393</v>
      </c>
      <c r="D65" s="80"/>
      <c r="E65" s="80">
        <v>14000</v>
      </c>
      <c r="F65" s="79" t="s">
        <v>392</v>
      </c>
      <c r="H65" s="36"/>
    </row>
    <row r="66" spans="1:11" s="35" customFormat="1" ht="31.5" customHeight="1">
      <c r="A66" s="30"/>
      <c r="B66" s="83"/>
      <c r="C66" s="34" t="s">
        <v>391</v>
      </c>
      <c r="D66" s="33"/>
      <c r="E66" s="33">
        <v>6000</v>
      </c>
      <c r="F66" s="34" t="s">
        <v>390</v>
      </c>
      <c r="H66" s="36"/>
    </row>
    <row r="67" spans="1:11" s="35" customFormat="1" ht="34.5" customHeight="1">
      <c r="A67" s="30"/>
      <c r="B67" s="83"/>
      <c r="C67" s="34" t="s">
        <v>70</v>
      </c>
      <c r="D67" s="33"/>
      <c r="E67" s="33">
        <v>2000</v>
      </c>
      <c r="F67" s="34" t="s">
        <v>480</v>
      </c>
      <c r="H67" s="36"/>
    </row>
    <row r="68" spans="1:11" s="35" customFormat="1" ht="33.75" customHeight="1">
      <c r="A68" s="30"/>
      <c r="B68" s="83"/>
      <c r="C68" s="34" t="s">
        <v>389</v>
      </c>
      <c r="D68" s="33"/>
      <c r="E68" s="33">
        <v>1000</v>
      </c>
      <c r="F68" s="34" t="s">
        <v>480</v>
      </c>
      <c r="H68" s="36"/>
    </row>
    <row r="69" spans="1:11" s="35" customFormat="1" ht="33" customHeight="1">
      <c r="A69" s="30"/>
      <c r="B69" s="83"/>
      <c r="C69" s="66" t="s">
        <v>377</v>
      </c>
      <c r="D69" s="65"/>
      <c r="E69" s="65">
        <v>3500</v>
      </c>
      <c r="F69" s="66" t="s">
        <v>481</v>
      </c>
      <c r="H69" s="36"/>
    </row>
    <row r="70" spans="1:11" s="35" customFormat="1" ht="18.75" customHeight="1">
      <c r="A70" s="30"/>
      <c r="B70" s="72">
        <v>75075</v>
      </c>
      <c r="C70" s="27" t="s">
        <v>154</v>
      </c>
      <c r="D70" s="26">
        <v>100000</v>
      </c>
      <c r="E70" s="26">
        <f>SUM(E71:E73)</f>
        <v>90000</v>
      </c>
      <c r="F70" s="27"/>
      <c r="H70" s="36"/>
    </row>
    <row r="71" spans="1:11" s="35" customFormat="1" ht="27" customHeight="1">
      <c r="A71" s="30"/>
      <c r="B71" s="83"/>
      <c r="C71" s="34" t="s">
        <v>190</v>
      </c>
      <c r="D71" s="33"/>
      <c r="E71" s="33">
        <v>20000</v>
      </c>
      <c r="F71" s="34" t="s">
        <v>189</v>
      </c>
      <c r="H71" s="36"/>
      <c r="I71" s="86"/>
      <c r="J71" s="86"/>
      <c r="K71" s="86"/>
    </row>
    <row r="72" spans="1:11" s="35" customFormat="1" ht="42.75" customHeight="1">
      <c r="A72" s="30"/>
      <c r="B72" s="83"/>
      <c r="C72" s="34" t="s">
        <v>191</v>
      </c>
      <c r="D72" s="33"/>
      <c r="E72" s="33">
        <v>13000</v>
      </c>
      <c r="F72" s="34" t="s">
        <v>482</v>
      </c>
      <c r="H72" s="36"/>
    </row>
    <row r="73" spans="1:11" s="35" customFormat="1" ht="30" customHeight="1">
      <c r="A73" s="30"/>
      <c r="B73" s="83"/>
      <c r="C73" s="66" t="s">
        <v>193</v>
      </c>
      <c r="D73" s="65"/>
      <c r="E73" s="65">
        <v>57000</v>
      </c>
      <c r="F73" s="66" t="s">
        <v>192</v>
      </c>
      <c r="H73" s="36"/>
    </row>
    <row r="74" spans="1:11" s="74" customFormat="1" ht="18.75" customHeight="1">
      <c r="A74" s="71"/>
      <c r="B74" s="72">
        <v>75095</v>
      </c>
      <c r="C74" s="27" t="s">
        <v>78</v>
      </c>
      <c r="D74" s="26">
        <v>2445697</v>
      </c>
      <c r="E74" s="26">
        <f>SUM(E75:E91)</f>
        <v>514373</v>
      </c>
      <c r="F74" s="27"/>
      <c r="G74" s="35"/>
      <c r="H74" s="73"/>
      <c r="I74" s="35"/>
      <c r="J74" s="35"/>
      <c r="K74" s="35"/>
    </row>
    <row r="75" spans="1:11" s="35" customFormat="1" ht="33.75" customHeight="1">
      <c r="A75" s="30"/>
      <c r="B75" s="83"/>
      <c r="C75" s="34" t="s">
        <v>414</v>
      </c>
      <c r="D75" s="33"/>
      <c r="E75" s="33">
        <v>13000</v>
      </c>
      <c r="F75" s="34" t="s">
        <v>511</v>
      </c>
      <c r="H75" s="36"/>
    </row>
    <row r="76" spans="1:11" s="35" customFormat="1" ht="33.75" customHeight="1">
      <c r="A76" s="30"/>
      <c r="B76" s="83"/>
      <c r="C76" s="34" t="s">
        <v>415</v>
      </c>
      <c r="D76" s="33"/>
      <c r="E76" s="33">
        <v>7000</v>
      </c>
      <c r="F76" s="34" t="s">
        <v>483</v>
      </c>
      <c r="H76" s="36"/>
    </row>
    <row r="77" spans="1:11" s="35" customFormat="1" ht="25.5">
      <c r="A77" s="30"/>
      <c r="B77" s="83"/>
      <c r="C77" s="34" t="s">
        <v>420</v>
      </c>
      <c r="D77" s="33"/>
      <c r="E77" s="33">
        <v>3500</v>
      </c>
      <c r="F77" s="34" t="s">
        <v>201</v>
      </c>
      <c r="H77" s="36"/>
    </row>
    <row r="78" spans="1:11" s="35" customFormat="1" ht="24.75" customHeight="1">
      <c r="A78" s="30"/>
      <c r="B78" s="83"/>
      <c r="C78" s="34" t="s">
        <v>416</v>
      </c>
      <c r="D78" s="33"/>
      <c r="E78" s="33">
        <v>9000</v>
      </c>
      <c r="F78" s="34" t="s">
        <v>19</v>
      </c>
      <c r="H78" s="36"/>
    </row>
    <row r="79" spans="1:11" s="35" customFormat="1" ht="42" customHeight="1">
      <c r="A79" s="30"/>
      <c r="B79" s="83"/>
      <c r="C79" s="87" t="s">
        <v>422</v>
      </c>
      <c r="D79" s="33"/>
      <c r="E79" s="33">
        <v>357000</v>
      </c>
      <c r="F79" s="88" t="s">
        <v>512</v>
      </c>
      <c r="H79" s="36"/>
    </row>
    <row r="80" spans="1:11" s="35" customFormat="1" ht="28.5" customHeight="1">
      <c r="A80" s="30"/>
      <c r="B80" s="83"/>
      <c r="C80" s="87" t="s">
        <v>421</v>
      </c>
      <c r="D80" s="33"/>
      <c r="E80" s="33">
        <v>5500</v>
      </c>
      <c r="F80" s="88" t="s">
        <v>513</v>
      </c>
      <c r="H80" s="36"/>
    </row>
    <row r="81" spans="1:11" s="35" customFormat="1" ht="42.75" customHeight="1">
      <c r="A81" s="30"/>
      <c r="B81" s="83"/>
      <c r="C81" s="34" t="s">
        <v>514</v>
      </c>
      <c r="D81" s="33"/>
      <c r="E81" s="33">
        <v>7000</v>
      </c>
      <c r="F81" s="34" t="s">
        <v>395</v>
      </c>
      <c r="H81" s="36"/>
    </row>
    <row r="82" spans="1:11" s="35" customFormat="1" ht="41.25" customHeight="1">
      <c r="A82" s="30"/>
      <c r="B82" s="83"/>
      <c r="C82" s="34" t="s">
        <v>396</v>
      </c>
      <c r="D82" s="33"/>
      <c r="E82" s="33">
        <v>6000</v>
      </c>
      <c r="F82" s="34" t="s">
        <v>397</v>
      </c>
      <c r="H82" s="36"/>
    </row>
    <row r="83" spans="1:11" s="35" customFormat="1" ht="38.25" customHeight="1">
      <c r="A83" s="30"/>
      <c r="B83" s="83"/>
      <c r="C83" s="34" t="s">
        <v>497</v>
      </c>
      <c r="D83" s="33"/>
      <c r="E83" s="33">
        <v>11000</v>
      </c>
      <c r="F83" s="34" t="s">
        <v>398</v>
      </c>
      <c r="H83" s="36"/>
    </row>
    <row r="84" spans="1:11" s="35" customFormat="1" ht="27" customHeight="1">
      <c r="A84" s="30"/>
      <c r="B84" s="83"/>
      <c r="C84" s="34" t="s">
        <v>498</v>
      </c>
      <c r="D84" s="33"/>
      <c r="E84" s="33">
        <v>7000</v>
      </c>
      <c r="F84" s="34" t="s">
        <v>399</v>
      </c>
      <c r="H84" s="36"/>
    </row>
    <row r="85" spans="1:11" s="35" customFormat="1" ht="58.5" customHeight="1">
      <c r="A85" s="30"/>
      <c r="B85" s="83"/>
      <c r="C85" s="34" t="s">
        <v>499</v>
      </c>
      <c r="D85" s="33"/>
      <c r="E85" s="33">
        <v>22673</v>
      </c>
      <c r="F85" s="34" t="s">
        <v>400</v>
      </c>
      <c r="H85" s="36"/>
    </row>
    <row r="86" spans="1:11" s="35" customFormat="1" ht="38.25" customHeight="1">
      <c r="A86" s="30"/>
      <c r="B86" s="83"/>
      <c r="C86" s="34" t="s">
        <v>401</v>
      </c>
      <c r="D86" s="33"/>
      <c r="E86" s="33">
        <v>5000</v>
      </c>
      <c r="F86" s="34" t="s">
        <v>500</v>
      </c>
      <c r="H86" s="36"/>
    </row>
    <row r="87" spans="1:11" s="35" customFormat="1" ht="41.25" customHeight="1">
      <c r="A87" s="84"/>
      <c r="B87" s="85"/>
      <c r="C87" s="34" t="s">
        <v>403</v>
      </c>
      <c r="D87" s="33"/>
      <c r="E87" s="33">
        <v>20000</v>
      </c>
      <c r="F87" s="34" t="s">
        <v>402</v>
      </c>
      <c r="H87" s="36"/>
    </row>
    <row r="88" spans="1:11" s="35" customFormat="1" ht="42.75" customHeight="1">
      <c r="A88" s="30"/>
      <c r="B88" s="83"/>
      <c r="C88" s="79" t="s">
        <v>413</v>
      </c>
      <c r="D88" s="80"/>
      <c r="E88" s="80">
        <v>15000</v>
      </c>
      <c r="F88" s="79" t="s">
        <v>412</v>
      </c>
      <c r="H88" s="36"/>
      <c r="I88" s="45"/>
      <c r="J88" s="45"/>
      <c r="K88" s="45"/>
    </row>
    <row r="89" spans="1:11" s="35" customFormat="1" ht="80.25" customHeight="1">
      <c r="A89" s="30"/>
      <c r="B89" s="83"/>
      <c r="C89" s="87" t="s">
        <v>501</v>
      </c>
      <c r="D89" s="33"/>
      <c r="E89" s="33">
        <v>14700</v>
      </c>
      <c r="F89" s="88" t="s">
        <v>394</v>
      </c>
      <c r="H89" s="36"/>
      <c r="I89" s="69"/>
      <c r="J89" s="69"/>
      <c r="K89" s="69"/>
    </row>
    <row r="90" spans="1:11" s="35" customFormat="1" ht="45.75" customHeight="1">
      <c r="A90" s="30"/>
      <c r="B90" s="83"/>
      <c r="C90" s="34" t="s">
        <v>417</v>
      </c>
      <c r="D90" s="33"/>
      <c r="E90" s="33">
        <v>4000</v>
      </c>
      <c r="F90" s="34" t="s">
        <v>331</v>
      </c>
      <c r="H90" s="36"/>
      <c r="I90" s="69"/>
      <c r="J90" s="69"/>
      <c r="K90" s="69"/>
    </row>
    <row r="91" spans="1:11" s="35" customFormat="1" ht="42" customHeight="1">
      <c r="A91" s="30"/>
      <c r="B91" s="83"/>
      <c r="C91" s="66" t="s">
        <v>419</v>
      </c>
      <c r="D91" s="65"/>
      <c r="E91" s="65">
        <v>7000</v>
      </c>
      <c r="F91" s="66" t="s">
        <v>418</v>
      </c>
      <c r="H91" s="36"/>
    </row>
    <row r="92" spans="1:11" s="45" customFormat="1" ht="26.25" customHeight="1">
      <c r="A92" s="67">
        <v>754</v>
      </c>
      <c r="B92" s="67"/>
      <c r="C92" s="68" t="s">
        <v>79</v>
      </c>
      <c r="D92" s="20">
        <f>SUM(D93)</f>
        <v>360000</v>
      </c>
      <c r="E92" s="20">
        <f>SUM(E93)</f>
        <v>360000</v>
      </c>
      <c r="F92" s="21"/>
      <c r="G92" s="69"/>
      <c r="H92" s="70"/>
      <c r="I92" s="35"/>
      <c r="J92" s="35"/>
      <c r="K92" s="35"/>
    </row>
    <row r="93" spans="1:11" s="74" customFormat="1" ht="15" customHeight="1">
      <c r="A93" s="71"/>
      <c r="B93" s="72">
        <v>75415</v>
      </c>
      <c r="C93" s="27" t="s">
        <v>93</v>
      </c>
      <c r="D93" s="26">
        <v>360000</v>
      </c>
      <c r="E93" s="26">
        <f>SUM(E94:E96)</f>
        <v>360000</v>
      </c>
      <c r="F93" s="27"/>
      <c r="H93" s="73"/>
      <c r="I93" s="35"/>
      <c r="J93" s="35"/>
      <c r="K93" s="35"/>
    </row>
    <row r="94" spans="1:11" s="35" customFormat="1" ht="57" customHeight="1">
      <c r="A94" s="30"/>
      <c r="B94" s="81"/>
      <c r="C94" s="34" t="s">
        <v>484</v>
      </c>
      <c r="D94" s="33"/>
      <c r="E94" s="33">
        <v>180000</v>
      </c>
      <c r="F94" s="34" t="s">
        <v>194</v>
      </c>
      <c r="H94" s="36"/>
      <c r="I94" s="69"/>
      <c r="J94" s="69"/>
      <c r="K94" s="69"/>
    </row>
    <row r="95" spans="1:11" s="35" customFormat="1" ht="58.5" customHeight="1">
      <c r="A95" s="30"/>
      <c r="B95" s="81"/>
      <c r="C95" s="34" t="s">
        <v>485</v>
      </c>
      <c r="D95" s="56"/>
      <c r="E95" s="33">
        <v>130000</v>
      </c>
      <c r="F95" s="34" t="s">
        <v>195</v>
      </c>
      <c r="G95" s="45"/>
      <c r="H95" s="36"/>
    </row>
    <row r="96" spans="1:11" s="35" customFormat="1" ht="57" customHeight="1">
      <c r="A96" s="30"/>
      <c r="B96" s="81"/>
      <c r="C96" s="66" t="s">
        <v>485</v>
      </c>
      <c r="D96" s="65"/>
      <c r="E96" s="65">
        <v>50000</v>
      </c>
      <c r="F96" s="66" t="s">
        <v>35</v>
      </c>
      <c r="G96" s="45"/>
      <c r="H96" s="36"/>
    </row>
    <row r="97" spans="1:11" s="45" customFormat="1" ht="15" customHeight="1">
      <c r="A97" s="67">
        <v>851</v>
      </c>
      <c r="B97" s="67"/>
      <c r="C97" s="68" t="s">
        <v>80</v>
      </c>
      <c r="D97" s="20">
        <f>SUM(D98,D143,D149)</f>
        <v>310000</v>
      </c>
      <c r="E97" s="20">
        <f>SUM(E98,E143,E149)</f>
        <v>204500</v>
      </c>
      <c r="F97" s="21"/>
      <c r="G97" s="69"/>
      <c r="H97" s="70"/>
      <c r="I97" s="35"/>
      <c r="J97" s="35"/>
      <c r="K97" s="35"/>
    </row>
    <row r="98" spans="1:11" s="74" customFormat="1" ht="16.5" customHeight="1">
      <c r="A98" s="71"/>
      <c r="B98" s="72">
        <v>85149</v>
      </c>
      <c r="C98" s="27" t="s">
        <v>94</v>
      </c>
      <c r="D98" s="26">
        <v>160000</v>
      </c>
      <c r="E98" s="26">
        <f>SUM(E99:E142)</f>
        <v>154500</v>
      </c>
      <c r="F98" s="27"/>
      <c r="G98" s="35"/>
      <c r="H98" s="73"/>
      <c r="I98" s="35"/>
      <c r="J98" s="35"/>
      <c r="K98" s="35"/>
    </row>
    <row r="99" spans="1:11" s="35" customFormat="1" ht="34.5" customHeight="1">
      <c r="A99" s="30"/>
      <c r="B99" s="83"/>
      <c r="C99" s="34" t="s">
        <v>197</v>
      </c>
      <c r="D99" s="89"/>
      <c r="E99" s="90">
        <v>2000</v>
      </c>
      <c r="F99" s="34" t="s">
        <v>196</v>
      </c>
      <c r="H99" s="36"/>
    </row>
    <row r="100" spans="1:11" s="35" customFormat="1" ht="44.25" customHeight="1">
      <c r="A100" s="30"/>
      <c r="B100" s="83"/>
      <c r="C100" s="34" t="s">
        <v>199</v>
      </c>
      <c r="D100" s="89"/>
      <c r="E100" s="90">
        <v>2000</v>
      </c>
      <c r="F100" s="34" t="s">
        <v>198</v>
      </c>
      <c r="H100" s="36"/>
    </row>
    <row r="101" spans="1:11" s="35" customFormat="1" ht="54" customHeight="1">
      <c r="A101" s="30"/>
      <c r="B101" s="83"/>
      <c r="C101" s="34" t="s">
        <v>502</v>
      </c>
      <c r="D101" s="89"/>
      <c r="E101" s="90">
        <v>5000</v>
      </c>
      <c r="F101" s="34" t="s">
        <v>200</v>
      </c>
      <c r="H101" s="36"/>
    </row>
    <row r="102" spans="1:11" s="35" customFormat="1" ht="25.5">
      <c r="A102" s="30"/>
      <c r="B102" s="83"/>
      <c r="C102" s="34" t="s">
        <v>202</v>
      </c>
      <c r="D102" s="89"/>
      <c r="E102" s="90">
        <v>4000</v>
      </c>
      <c r="F102" s="34" t="s">
        <v>201</v>
      </c>
      <c r="H102" s="36"/>
    </row>
    <row r="103" spans="1:11" s="35" customFormat="1" ht="42" customHeight="1">
      <c r="A103" s="30"/>
      <c r="B103" s="83"/>
      <c r="C103" s="34" t="s">
        <v>203</v>
      </c>
      <c r="D103" s="89"/>
      <c r="E103" s="90">
        <v>3000</v>
      </c>
      <c r="F103" s="34" t="s">
        <v>17</v>
      </c>
      <c r="H103" s="36"/>
    </row>
    <row r="104" spans="1:11" s="35" customFormat="1" ht="30.75" customHeight="1">
      <c r="A104" s="30"/>
      <c r="B104" s="83"/>
      <c r="C104" s="34" t="s">
        <v>204</v>
      </c>
      <c r="D104" s="89"/>
      <c r="E104" s="90">
        <v>10000</v>
      </c>
      <c r="F104" s="34" t="s">
        <v>205</v>
      </c>
      <c r="H104" s="36"/>
    </row>
    <row r="105" spans="1:11" s="35" customFormat="1" ht="42" customHeight="1">
      <c r="A105" s="30"/>
      <c r="B105" s="83"/>
      <c r="C105" s="34" t="s">
        <v>60</v>
      </c>
      <c r="D105" s="89"/>
      <c r="E105" s="90">
        <v>3000</v>
      </c>
      <c r="F105" s="34" t="s">
        <v>49</v>
      </c>
      <c r="H105" s="36"/>
    </row>
    <row r="106" spans="1:11" s="35" customFormat="1" ht="31.5" customHeight="1">
      <c r="A106" s="30"/>
      <c r="B106" s="91"/>
      <c r="C106" s="34" t="s">
        <v>210</v>
      </c>
      <c r="D106" s="89"/>
      <c r="E106" s="90">
        <v>3000</v>
      </c>
      <c r="F106" s="34" t="s">
        <v>209</v>
      </c>
      <c r="H106" s="36"/>
    </row>
    <row r="107" spans="1:11" s="35" customFormat="1" ht="29.25" customHeight="1">
      <c r="A107" s="30"/>
      <c r="B107" s="83"/>
      <c r="C107" s="34" t="s">
        <v>503</v>
      </c>
      <c r="D107" s="89"/>
      <c r="E107" s="90">
        <v>4000</v>
      </c>
      <c r="F107" s="34" t="s">
        <v>211</v>
      </c>
      <c r="H107" s="36"/>
    </row>
    <row r="108" spans="1:11" s="35" customFormat="1" ht="30.75" customHeight="1">
      <c r="A108" s="30"/>
      <c r="B108" s="83"/>
      <c r="C108" s="34" t="s">
        <v>212</v>
      </c>
      <c r="D108" s="89"/>
      <c r="E108" s="90">
        <v>4000</v>
      </c>
      <c r="F108" s="34" t="s">
        <v>12</v>
      </c>
      <c r="H108" s="36"/>
    </row>
    <row r="109" spans="1:11" s="35" customFormat="1" ht="38.25">
      <c r="A109" s="84"/>
      <c r="B109" s="92"/>
      <c r="C109" s="34" t="s">
        <v>504</v>
      </c>
      <c r="D109" s="89"/>
      <c r="E109" s="90">
        <v>3000</v>
      </c>
      <c r="F109" s="34" t="s">
        <v>213</v>
      </c>
      <c r="H109" s="36"/>
    </row>
    <row r="110" spans="1:11" s="35" customFormat="1" ht="29.25" customHeight="1">
      <c r="A110" s="30"/>
      <c r="B110" s="83"/>
      <c r="C110" s="79" t="s">
        <v>214</v>
      </c>
      <c r="D110" s="93"/>
      <c r="E110" s="94">
        <v>5000</v>
      </c>
      <c r="F110" s="79" t="s">
        <v>26</v>
      </c>
      <c r="H110" s="36"/>
    </row>
    <row r="111" spans="1:11" s="35" customFormat="1" ht="41.25" customHeight="1">
      <c r="A111" s="30"/>
      <c r="B111" s="83"/>
      <c r="C111" s="34" t="s">
        <v>215</v>
      </c>
      <c r="D111" s="89"/>
      <c r="E111" s="90">
        <v>4500</v>
      </c>
      <c r="F111" s="34" t="s">
        <v>59</v>
      </c>
      <c r="H111" s="36"/>
    </row>
    <row r="112" spans="1:11" s="35" customFormat="1" ht="30.75" customHeight="1">
      <c r="A112" s="30"/>
      <c r="B112" s="83"/>
      <c r="C112" s="34" t="s">
        <v>216</v>
      </c>
      <c r="D112" s="89"/>
      <c r="E112" s="90">
        <v>4000</v>
      </c>
      <c r="F112" s="34" t="s">
        <v>65</v>
      </c>
      <c r="H112" s="36"/>
    </row>
    <row r="113" spans="1:8" s="35" customFormat="1" ht="30" customHeight="1">
      <c r="A113" s="30"/>
      <c r="B113" s="83"/>
      <c r="C113" s="34" t="s">
        <v>505</v>
      </c>
      <c r="D113" s="89"/>
      <c r="E113" s="90">
        <v>3000</v>
      </c>
      <c r="F113" s="34" t="s">
        <v>217</v>
      </c>
      <c r="H113" s="36"/>
    </row>
    <row r="114" spans="1:8" s="35" customFormat="1" ht="32.25" customHeight="1">
      <c r="A114" s="30"/>
      <c r="B114" s="83"/>
      <c r="C114" s="34" t="s">
        <v>218</v>
      </c>
      <c r="D114" s="89"/>
      <c r="E114" s="90">
        <v>5000</v>
      </c>
      <c r="F114" s="34" t="s">
        <v>217</v>
      </c>
      <c r="H114" s="36"/>
    </row>
    <row r="115" spans="1:8" s="35" customFormat="1" ht="31.5" customHeight="1">
      <c r="A115" s="30"/>
      <c r="B115" s="83"/>
      <c r="C115" s="34" t="s">
        <v>219</v>
      </c>
      <c r="D115" s="89"/>
      <c r="E115" s="90">
        <v>4000</v>
      </c>
      <c r="F115" s="34" t="s">
        <v>220</v>
      </c>
      <c r="H115" s="36"/>
    </row>
    <row r="116" spans="1:8" s="35" customFormat="1" ht="25.5">
      <c r="A116" s="30"/>
      <c r="B116" s="83"/>
      <c r="C116" s="34" t="s">
        <v>222</v>
      </c>
      <c r="D116" s="89"/>
      <c r="E116" s="90">
        <v>4000</v>
      </c>
      <c r="F116" s="34" t="s">
        <v>221</v>
      </c>
      <c r="H116" s="36"/>
    </row>
    <row r="117" spans="1:8" s="35" customFormat="1" ht="30" customHeight="1">
      <c r="A117" s="30"/>
      <c r="B117" s="83"/>
      <c r="C117" s="34" t="s">
        <v>224</v>
      </c>
      <c r="D117" s="89"/>
      <c r="E117" s="90">
        <v>2000</v>
      </c>
      <c r="F117" s="34" t="s">
        <v>223</v>
      </c>
      <c r="H117" s="36"/>
    </row>
    <row r="118" spans="1:8" s="35" customFormat="1" ht="44.25" customHeight="1">
      <c r="A118" s="30"/>
      <c r="B118" s="83"/>
      <c r="C118" s="34" t="s">
        <v>226</v>
      </c>
      <c r="D118" s="89"/>
      <c r="E118" s="90">
        <v>3000</v>
      </c>
      <c r="F118" s="34" t="s">
        <v>225</v>
      </c>
      <c r="H118" s="36"/>
    </row>
    <row r="119" spans="1:8" s="35" customFormat="1" ht="52.5" customHeight="1">
      <c r="A119" s="30"/>
      <c r="B119" s="83"/>
      <c r="C119" s="34" t="s">
        <v>228</v>
      </c>
      <c r="D119" s="89"/>
      <c r="E119" s="90">
        <v>4000</v>
      </c>
      <c r="F119" s="34" t="s">
        <v>227</v>
      </c>
      <c r="H119" s="36"/>
    </row>
    <row r="120" spans="1:8" s="35" customFormat="1" ht="31.5" customHeight="1">
      <c r="A120" s="30"/>
      <c r="B120" s="83"/>
      <c r="C120" s="34" t="s">
        <v>230</v>
      </c>
      <c r="D120" s="89"/>
      <c r="E120" s="90">
        <v>3000</v>
      </c>
      <c r="F120" s="34" t="s">
        <v>229</v>
      </c>
      <c r="H120" s="36"/>
    </row>
    <row r="121" spans="1:8" s="35" customFormat="1" ht="42.75" customHeight="1">
      <c r="A121" s="30"/>
      <c r="B121" s="83"/>
      <c r="C121" s="34" t="s">
        <v>232</v>
      </c>
      <c r="D121" s="89"/>
      <c r="E121" s="90">
        <v>3000</v>
      </c>
      <c r="F121" s="34" t="s">
        <v>231</v>
      </c>
      <c r="H121" s="36"/>
    </row>
    <row r="122" spans="1:8" s="35" customFormat="1" ht="38.25">
      <c r="A122" s="30"/>
      <c r="B122" s="83"/>
      <c r="C122" s="34" t="s">
        <v>486</v>
      </c>
      <c r="D122" s="89"/>
      <c r="E122" s="90">
        <v>8000</v>
      </c>
      <c r="F122" s="34" t="s">
        <v>61</v>
      </c>
      <c r="H122" s="36"/>
    </row>
    <row r="123" spans="1:8" s="35" customFormat="1" ht="56.25" customHeight="1">
      <c r="A123" s="30"/>
      <c r="B123" s="83"/>
      <c r="C123" s="34" t="s">
        <v>506</v>
      </c>
      <c r="D123" s="89"/>
      <c r="E123" s="90">
        <v>4000</v>
      </c>
      <c r="F123" s="34" t="s">
        <v>515</v>
      </c>
      <c r="H123" s="36"/>
    </row>
    <row r="124" spans="1:8" s="35" customFormat="1" ht="71.25" customHeight="1">
      <c r="A124" s="30"/>
      <c r="B124" s="83"/>
      <c r="C124" s="34" t="s">
        <v>27</v>
      </c>
      <c r="D124" s="89"/>
      <c r="E124" s="90">
        <v>3000</v>
      </c>
      <c r="F124" s="34" t="s">
        <v>34</v>
      </c>
      <c r="H124" s="36"/>
    </row>
    <row r="125" spans="1:8" s="35" customFormat="1" ht="46.5" customHeight="1">
      <c r="A125" s="30"/>
      <c r="B125" s="83"/>
      <c r="C125" s="34" t="s">
        <v>53</v>
      </c>
      <c r="D125" s="89"/>
      <c r="E125" s="90">
        <v>3000</v>
      </c>
      <c r="F125" s="34" t="s">
        <v>480</v>
      </c>
      <c r="H125" s="36"/>
    </row>
    <row r="126" spans="1:8" s="35" customFormat="1" ht="36" customHeight="1">
      <c r="A126" s="30"/>
      <c r="B126" s="91"/>
      <c r="C126" s="34" t="s">
        <v>233</v>
      </c>
      <c r="D126" s="89"/>
      <c r="E126" s="90">
        <v>1200</v>
      </c>
      <c r="F126" s="34" t="s">
        <v>480</v>
      </c>
      <c r="H126" s="36"/>
    </row>
    <row r="127" spans="1:8" s="35" customFormat="1" ht="33" customHeight="1">
      <c r="A127" s="30"/>
      <c r="B127" s="83"/>
      <c r="C127" s="34" t="s">
        <v>62</v>
      </c>
      <c r="D127" s="89"/>
      <c r="E127" s="90">
        <v>3000</v>
      </c>
      <c r="F127" s="34" t="s">
        <v>480</v>
      </c>
      <c r="H127" s="36"/>
    </row>
    <row r="128" spans="1:8" s="35" customFormat="1" ht="43.5" customHeight="1">
      <c r="A128" s="30"/>
      <c r="B128" s="30"/>
      <c r="C128" s="34" t="s">
        <v>434</v>
      </c>
      <c r="D128" s="89"/>
      <c r="E128" s="90">
        <v>2100</v>
      </c>
      <c r="F128" s="34" t="s">
        <v>480</v>
      </c>
      <c r="H128" s="36"/>
    </row>
    <row r="129" spans="1:11" s="35" customFormat="1" ht="34.5" customHeight="1">
      <c r="A129" s="30"/>
      <c r="B129" s="83"/>
      <c r="C129" s="34" t="s">
        <v>435</v>
      </c>
      <c r="D129" s="89"/>
      <c r="E129" s="90">
        <v>3000</v>
      </c>
      <c r="F129" s="34" t="s">
        <v>480</v>
      </c>
      <c r="H129" s="36"/>
    </row>
    <row r="130" spans="1:11" s="35" customFormat="1" ht="33" customHeight="1">
      <c r="A130" s="30"/>
      <c r="B130" s="83"/>
      <c r="C130" s="34" t="s">
        <v>20</v>
      </c>
      <c r="D130" s="89"/>
      <c r="E130" s="90">
        <v>3000</v>
      </c>
      <c r="F130" s="34" t="s">
        <v>480</v>
      </c>
      <c r="H130" s="36"/>
    </row>
    <row r="131" spans="1:11" s="35" customFormat="1" ht="35.25" customHeight="1">
      <c r="A131" s="84"/>
      <c r="B131" s="95"/>
      <c r="C131" s="34" t="s">
        <v>21</v>
      </c>
      <c r="D131" s="89"/>
      <c r="E131" s="90">
        <v>4000</v>
      </c>
      <c r="F131" s="34" t="s">
        <v>480</v>
      </c>
      <c r="H131" s="36"/>
    </row>
    <row r="132" spans="1:11" s="35" customFormat="1" ht="33.75" customHeight="1">
      <c r="A132" s="30"/>
      <c r="B132" s="81"/>
      <c r="C132" s="79" t="s">
        <v>22</v>
      </c>
      <c r="D132" s="93"/>
      <c r="E132" s="94">
        <v>4000</v>
      </c>
      <c r="F132" s="79" t="s">
        <v>480</v>
      </c>
      <c r="H132" s="36"/>
    </row>
    <row r="133" spans="1:11" s="35" customFormat="1" ht="97.5" customHeight="1">
      <c r="A133" s="30"/>
      <c r="B133" s="83"/>
      <c r="C133" s="34" t="s">
        <v>54</v>
      </c>
      <c r="D133" s="89"/>
      <c r="E133" s="90">
        <v>1700</v>
      </c>
      <c r="F133" s="34" t="s">
        <v>480</v>
      </c>
      <c r="H133" s="36"/>
    </row>
    <row r="134" spans="1:11" s="35" customFormat="1" ht="33" customHeight="1">
      <c r="A134" s="30"/>
      <c r="B134" s="30"/>
      <c r="C134" s="34" t="s">
        <v>436</v>
      </c>
      <c r="D134" s="89"/>
      <c r="E134" s="90">
        <v>6100</v>
      </c>
      <c r="F134" s="34" t="s">
        <v>487</v>
      </c>
      <c r="H134" s="36"/>
    </row>
    <row r="135" spans="1:11" s="35" customFormat="1" ht="32.25" customHeight="1">
      <c r="A135" s="30"/>
      <c r="B135" s="30"/>
      <c r="C135" s="34" t="s">
        <v>23</v>
      </c>
      <c r="D135" s="89"/>
      <c r="E135" s="90">
        <v>3500</v>
      </c>
      <c r="F135" s="34" t="s">
        <v>437</v>
      </c>
      <c r="H135" s="36"/>
    </row>
    <row r="136" spans="1:11" s="35" customFormat="1" ht="47.25" customHeight="1">
      <c r="A136" s="30"/>
      <c r="B136" s="83"/>
      <c r="C136" s="34" t="s">
        <v>206</v>
      </c>
      <c r="D136" s="89"/>
      <c r="E136" s="90">
        <v>2000</v>
      </c>
      <c r="F136" s="34" t="s">
        <v>24</v>
      </c>
      <c r="H136" s="36"/>
    </row>
    <row r="137" spans="1:11" s="35" customFormat="1" ht="42.75" customHeight="1">
      <c r="A137" s="30"/>
      <c r="B137" s="91"/>
      <c r="C137" s="34" t="s">
        <v>25</v>
      </c>
      <c r="D137" s="89"/>
      <c r="E137" s="90">
        <v>1600</v>
      </c>
      <c r="F137" s="34" t="s">
        <v>47</v>
      </c>
      <c r="H137" s="36"/>
    </row>
    <row r="138" spans="1:11" s="35" customFormat="1" ht="48.75" customHeight="1">
      <c r="A138" s="30"/>
      <c r="B138" s="83"/>
      <c r="C138" s="34" t="s">
        <v>58</v>
      </c>
      <c r="D138" s="89"/>
      <c r="E138" s="90">
        <v>2000</v>
      </c>
      <c r="F138" s="34" t="s">
        <v>47</v>
      </c>
      <c r="H138" s="36"/>
    </row>
    <row r="139" spans="1:11" s="35" customFormat="1" ht="43.5" customHeight="1">
      <c r="A139" s="30"/>
      <c r="B139" s="83"/>
      <c r="C139" s="34" t="s">
        <v>57</v>
      </c>
      <c r="D139" s="89"/>
      <c r="E139" s="90">
        <v>2000</v>
      </c>
      <c r="F139" s="34" t="s">
        <v>47</v>
      </c>
      <c r="H139" s="36"/>
      <c r="I139" s="69"/>
      <c r="J139" s="69"/>
      <c r="K139" s="69"/>
    </row>
    <row r="140" spans="1:11" s="35" customFormat="1" ht="35.25" customHeight="1">
      <c r="A140" s="30"/>
      <c r="B140" s="83"/>
      <c r="C140" s="34" t="s">
        <v>207</v>
      </c>
      <c r="D140" s="89"/>
      <c r="E140" s="90">
        <v>6000</v>
      </c>
      <c r="F140" s="34" t="s">
        <v>48</v>
      </c>
      <c r="H140" s="36"/>
      <c r="I140" s="69"/>
      <c r="J140" s="69"/>
      <c r="K140" s="69"/>
    </row>
    <row r="141" spans="1:11" s="35" customFormat="1" ht="42.75" customHeight="1">
      <c r="A141" s="30"/>
      <c r="B141" s="83"/>
      <c r="C141" s="34" t="s">
        <v>63</v>
      </c>
      <c r="D141" s="89"/>
      <c r="E141" s="90">
        <v>2000</v>
      </c>
      <c r="F141" s="34" t="s">
        <v>49</v>
      </c>
      <c r="H141" s="36"/>
      <c r="I141" s="69"/>
      <c r="J141" s="69"/>
      <c r="K141" s="69"/>
    </row>
    <row r="142" spans="1:11" s="35" customFormat="1" ht="39.75" customHeight="1">
      <c r="A142" s="30"/>
      <c r="B142" s="83"/>
      <c r="C142" s="66" t="s">
        <v>208</v>
      </c>
      <c r="D142" s="96"/>
      <c r="E142" s="97">
        <v>1800</v>
      </c>
      <c r="F142" s="66" t="s">
        <v>64</v>
      </c>
      <c r="H142" s="36"/>
      <c r="I142" s="69"/>
      <c r="J142" s="69"/>
      <c r="K142" s="69"/>
    </row>
    <row r="143" spans="1:11" s="74" customFormat="1" ht="18.75" customHeight="1">
      <c r="A143" s="71"/>
      <c r="B143" s="72">
        <v>85153</v>
      </c>
      <c r="C143" s="27" t="s">
        <v>95</v>
      </c>
      <c r="D143" s="26">
        <v>50000</v>
      </c>
      <c r="E143" s="26">
        <f>SUM(E144:E148)</f>
        <v>50000</v>
      </c>
      <c r="F143" s="27"/>
      <c r="H143" s="73"/>
    </row>
    <row r="144" spans="1:11" s="69" customFormat="1" ht="42" customHeight="1">
      <c r="A144" s="75"/>
      <c r="B144" s="98"/>
      <c r="C144" s="34" t="s">
        <v>38</v>
      </c>
      <c r="D144" s="33"/>
      <c r="E144" s="33">
        <v>6000</v>
      </c>
      <c r="F144" s="34" t="s">
        <v>488</v>
      </c>
      <c r="H144" s="77"/>
    </row>
    <row r="145" spans="1:11" s="69" customFormat="1" ht="42" customHeight="1">
      <c r="A145" s="75"/>
      <c r="B145" s="99"/>
      <c r="C145" s="34" t="s">
        <v>234</v>
      </c>
      <c r="D145" s="33"/>
      <c r="E145" s="33">
        <v>14000</v>
      </c>
      <c r="F145" s="34" t="s">
        <v>488</v>
      </c>
      <c r="H145" s="77"/>
    </row>
    <row r="146" spans="1:11" s="69" customFormat="1" ht="42" customHeight="1">
      <c r="A146" s="75"/>
      <c r="B146" s="98"/>
      <c r="C146" s="34" t="s">
        <v>235</v>
      </c>
      <c r="D146" s="33"/>
      <c r="E146" s="33">
        <v>6700</v>
      </c>
      <c r="F146" s="34" t="s">
        <v>488</v>
      </c>
      <c r="H146" s="77"/>
    </row>
    <row r="147" spans="1:11" s="69" customFormat="1" ht="42" customHeight="1">
      <c r="A147" s="75"/>
      <c r="B147" s="98"/>
      <c r="C147" s="34" t="s">
        <v>237</v>
      </c>
      <c r="D147" s="33"/>
      <c r="E147" s="33">
        <v>13600</v>
      </c>
      <c r="F147" s="34" t="s">
        <v>236</v>
      </c>
      <c r="H147" s="77"/>
      <c r="I147" s="45"/>
      <c r="J147" s="45"/>
      <c r="K147" s="45"/>
    </row>
    <row r="148" spans="1:11" s="69" customFormat="1" ht="44.25" customHeight="1">
      <c r="A148" s="75"/>
      <c r="B148" s="98"/>
      <c r="C148" s="66" t="s">
        <v>239</v>
      </c>
      <c r="D148" s="65"/>
      <c r="E148" s="65">
        <v>9700</v>
      </c>
      <c r="F148" s="66" t="s">
        <v>238</v>
      </c>
      <c r="H148" s="77"/>
    </row>
    <row r="149" spans="1:11" s="74" customFormat="1" ht="18.75" customHeight="1">
      <c r="A149" s="71"/>
      <c r="B149" s="72">
        <v>85154</v>
      </c>
      <c r="C149" s="27" t="s">
        <v>96</v>
      </c>
      <c r="D149" s="26">
        <v>100000</v>
      </c>
      <c r="E149" s="26">
        <f>SUM(E150:E150)</f>
        <v>0</v>
      </c>
      <c r="F149" s="27"/>
      <c r="H149" s="73"/>
      <c r="I149" s="35"/>
      <c r="J149" s="35"/>
      <c r="K149" s="35"/>
    </row>
    <row r="150" spans="1:11" s="69" customFormat="1" ht="12.75" hidden="1" customHeight="1">
      <c r="A150" s="75"/>
      <c r="B150" s="98"/>
      <c r="C150" s="100"/>
      <c r="D150" s="101"/>
      <c r="E150" s="101"/>
      <c r="F150" s="102"/>
      <c r="G150" s="45"/>
      <c r="H150" s="77"/>
      <c r="I150" s="35"/>
      <c r="J150" s="35"/>
      <c r="K150" s="35"/>
    </row>
    <row r="151" spans="1:11" s="45" customFormat="1" ht="15" customHeight="1">
      <c r="A151" s="67">
        <v>852</v>
      </c>
      <c r="B151" s="103"/>
      <c r="C151" s="104" t="s">
        <v>81</v>
      </c>
      <c r="D151" s="105">
        <f>SUM(D152)</f>
        <v>355315</v>
      </c>
      <c r="E151" s="105">
        <f>SUM(E152)</f>
        <v>263045</v>
      </c>
      <c r="F151" s="106"/>
      <c r="G151" s="69"/>
      <c r="H151" s="70"/>
      <c r="I151" s="35"/>
      <c r="J151" s="35"/>
      <c r="K151" s="35"/>
    </row>
    <row r="152" spans="1:11" s="74" customFormat="1" ht="21.75" customHeight="1">
      <c r="A152" s="71"/>
      <c r="B152" s="72">
        <v>85295</v>
      </c>
      <c r="C152" s="27" t="s">
        <v>78</v>
      </c>
      <c r="D152" s="26">
        <v>355315</v>
      </c>
      <c r="E152" s="26">
        <f>SUM(E153:E183)</f>
        <v>263045</v>
      </c>
      <c r="F152" s="27"/>
      <c r="G152" s="35"/>
      <c r="H152" s="73"/>
      <c r="I152" s="35"/>
      <c r="J152" s="35"/>
      <c r="K152" s="35"/>
    </row>
    <row r="153" spans="1:11" s="35" customFormat="1" ht="39.75" customHeight="1">
      <c r="A153" s="107"/>
      <c r="B153" s="108"/>
      <c r="C153" s="34" t="s">
        <v>250</v>
      </c>
      <c r="D153" s="109"/>
      <c r="E153" s="33">
        <v>11500</v>
      </c>
      <c r="F153" s="34" t="s">
        <v>56</v>
      </c>
      <c r="H153" s="36"/>
    </row>
    <row r="154" spans="1:11" s="35" customFormat="1" ht="47.25" customHeight="1">
      <c r="A154" s="53"/>
      <c r="B154" s="110"/>
      <c r="C154" s="79" t="s">
        <v>251</v>
      </c>
      <c r="D154" s="111"/>
      <c r="E154" s="80">
        <v>1500</v>
      </c>
      <c r="F154" s="79" t="s">
        <v>252</v>
      </c>
      <c r="H154" s="36"/>
    </row>
    <row r="155" spans="1:11" s="35" customFormat="1" ht="45" customHeight="1">
      <c r="A155" s="53"/>
      <c r="B155" s="110"/>
      <c r="C155" s="34" t="s">
        <v>247</v>
      </c>
      <c r="D155" s="89"/>
      <c r="E155" s="90">
        <v>11500</v>
      </c>
      <c r="F155" s="34" t="s">
        <v>66</v>
      </c>
      <c r="H155" s="36"/>
    </row>
    <row r="156" spans="1:11" s="35" customFormat="1" ht="30" customHeight="1">
      <c r="A156" s="53"/>
      <c r="B156" s="110"/>
      <c r="C156" s="34" t="s">
        <v>207</v>
      </c>
      <c r="D156" s="89"/>
      <c r="E156" s="90">
        <v>9815</v>
      </c>
      <c r="F156" s="34" t="s">
        <v>67</v>
      </c>
      <c r="H156" s="36"/>
    </row>
    <row r="157" spans="1:11" s="35" customFormat="1" ht="31.5" customHeight="1">
      <c r="A157" s="53"/>
      <c r="B157" s="110"/>
      <c r="C157" s="34" t="s">
        <v>489</v>
      </c>
      <c r="D157" s="89"/>
      <c r="E157" s="90">
        <v>13500</v>
      </c>
      <c r="F157" s="34" t="s">
        <v>241</v>
      </c>
      <c r="H157" s="36"/>
    </row>
    <row r="158" spans="1:11" s="35" customFormat="1" ht="42" customHeight="1">
      <c r="A158" s="53"/>
      <c r="B158" s="110"/>
      <c r="C158" s="34" t="s">
        <v>242</v>
      </c>
      <c r="D158" s="89"/>
      <c r="E158" s="90">
        <v>11000</v>
      </c>
      <c r="F158" s="34" t="s">
        <v>49</v>
      </c>
      <c r="H158" s="36"/>
    </row>
    <row r="159" spans="1:11" s="35" customFormat="1" ht="30" customHeight="1">
      <c r="A159" s="53"/>
      <c r="B159" s="110"/>
      <c r="C159" s="34" t="s">
        <v>244</v>
      </c>
      <c r="D159" s="89"/>
      <c r="E159" s="90">
        <v>3000</v>
      </c>
      <c r="F159" s="34" t="s">
        <v>243</v>
      </c>
      <c r="H159" s="36"/>
    </row>
    <row r="160" spans="1:11" s="35" customFormat="1" ht="30.75" customHeight="1">
      <c r="A160" s="53"/>
      <c r="B160" s="110"/>
      <c r="C160" s="34" t="s">
        <v>246</v>
      </c>
      <c r="D160" s="89"/>
      <c r="E160" s="90">
        <v>10000</v>
      </c>
      <c r="F160" s="34" t="s">
        <v>245</v>
      </c>
      <c r="H160" s="36"/>
    </row>
    <row r="161" spans="1:8" s="35" customFormat="1" ht="44.25" customHeight="1">
      <c r="A161" s="53"/>
      <c r="B161" s="110"/>
      <c r="C161" s="34" t="s">
        <v>248</v>
      </c>
      <c r="D161" s="89"/>
      <c r="E161" s="90">
        <v>3000</v>
      </c>
      <c r="F161" s="34" t="s">
        <v>480</v>
      </c>
      <c r="H161" s="36"/>
    </row>
    <row r="162" spans="1:8" s="35" customFormat="1" ht="42" customHeight="1">
      <c r="A162" s="53"/>
      <c r="B162" s="110"/>
      <c r="C162" s="34" t="s">
        <v>249</v>
      </c>
      <c r="D162" s="89"/>
      <c r="E162" s="90">
        <v>1500</v>
      </c>
      <c r="F162" s="34" t="s">
        <v>49</v>
      </c>
      <c r="H162" s="36"/>
    </row>
    <row r="163" spans="1:8" s="35" customFormat="1" ht="30" customHeight="1">
      <c r="A163" s="53"/>
      <c r="B163" s="110"/>
      <c r="C163" s="34" t="s">
        <v>253</v>
      </c>
      <c r="D163" s="89"/>
      <c r="E163" s="90">
        <v>6000</v>
      </c>
      <c r="F163" s="34" t="s">
        <v>245</v>
      </c>
      <c r="H163" s="36"/>
    </row>
    <row r="164" spans="1:8" s="35" customFormat="1" ht="45.75" customHeight="1">
      <c r="A164" s="53"/>
      <c r="B164" s="110"/>
      <c r="C164" s="34" t="s">
        <v>255</v>
      </c>
      <c r="D164" s="89"/>
      <c r="E164" s="90">
        <v>5000</v>
      </c>
      <c r="F164" s="34" t="s">
        <v>254</v>
      </c>
      <c r="H164" s="36"/>
    </row>
    <row r="165" spans="1:8" s="35" customFormat="1" ht="32.25" customHeight="1">
      <c r="A165" s="53"/>
      <c r="B165" s="110"/>
      <c r="C165" s="34" t="s">
        <v>256</v>
      </c>
      <c r="D165" s="89"/>
      <c r="E165" s="90">
        <v>5000</v>
      </c>
      <c r="F165" s="34" t="s">
        <v>516</v>
      </c>
      <c r="H165" s="36"/>
    </row>
    <row r="166" spans="1:8" s="35" customFormat="1" ht="43.5" customHeight="1">
      <c r="A166" s="53"/>
      <c r="B166" s="110"/>
      <c r="C166" s="34" t="s">
        <v>259</v>
      </c>
      <c r="D166" s="89"/>
      <c r="E166" s="90">
        <v>4000</v>
      </c>
      <c r="F166" s="34" t="s">
        <v>258</v>
      </c>
      <c r="H166" s="36"/>
    </row>
    <row r="167" spans="1:8" s="35" customFormat="1" ht="34.5" customHeight="1">
      <c r="A167" s="53"/>
      <c r="B167" s="110"/>
      <c r="C167" s="34" t="s">
        <v>261</v>
      </c>
      <c r="D167" s="89"/>
      <c r="E167" s="90">
        <v>3000</v>
      </c>
      <c r="F167" s="34" t="s">
        <v>260</v>
      </c>
      <c r="H167" s="36"/>
    </row>
    <row r="168" spans="1:8" s="35" customFormat="1" ht="40.5" customHeight="1">
      <c r="A168" s="53"/>
      <c r="B168" s="110"/>
      <c r="C168" s="34" t="s">
        <v>438</v>
      </c>
      <c r="D168" s="89"/>
      <c r="E168" s="90">
        <v>4000</v>
      </c>
      <c r="F168" s="34" t="s">
        <v>262</v>
      </c>
      <c r="H168" s="36"/>
    </row>
    <row r="169" spans="1:8" s="35" customFormat="1" ht="45" customHeight="1">
      <c r="A169" s="53"/>
      <c r="B169" s="53"/>
      <c r="C169" s="34" t="s">
        <v>264</v>
      </c>
      <c r="D169" s="89"/>
      <c r="E169" s="90">
        <v>3000</v>
      </c>
      <c r="F169" s="34" t="s">
        <v>263</v>
      </c>
      <c r="H169" s="36"/>
    </row>
    <row r="170" spans="1:8" s="35" customFormat="1" ht="42.75" customHeight="1">
      <c r="A170" s="53"/>
      <c r="B170" s="110"/>
      <c r="C170" s="34" t="s">
        <v>266</v>
      </c>
      <c r="D170" s="89"/>
      <c r="E170" s="90">
        <v>3000</v>
      </c>
      <c r="F170" s="34" t="s">
        <v>265</v>
      </c>
      <c r="H170" s="36"/>
    </row>
    <row r="171" spans="1:8" s="35" customFormat="1" ht="32.25" customHeight="1">
      <c r="A171" s="53"/>
      <c r="B171" s="110"/>
      <c r="C171" s="34" t="s">
        <v>268</v>
      </c>
      <c r="D171" s="89"/>
      <c r="E171" s="90">
        <v>2000</v>
      </c>
      <c r="F171" s="34" t="s">
        <v>267</v>
      </c>
      <c r="H171" s="36"/>
    </row>
    <row r="172" spans="1:8" s="35" customFormat="1" ht="32.25" customHeight="1">
      <c r="A172" s="53"/>
      <c r="B172" s="110"/>
      <c r="C172" s="34" t="s">
        <v>270</v>
      </c>
      <c r="D172" s="89"/>
      <c r="E172" s="90">
        <v>2000</v>
      </c>
      <c r="F172" s="34" t="s">
        <v>269</v>
      </c>
      <c r="H172" s="36"/>
    </row>
    <row r="173" spans="1:8" s="35" customFormat="1" ht="33.75" customHeight="1">
      <c r="A173" s="53"/>
      <c r="B173" s="110"/>
      <c r="C173" s="34" t="s">
        <v>14</v>
      </c>
      <c r="D173" s="89"/>
      <c r="E173" s="90">
        <v>97730</v>
      </c>
      <c r="F173" s="34" t="s">
        <v>271</v>
      </c>
      <c r="H173" s="36"/>
    </row>
    <row r="174" spans="1:8" s="35" customFormat="1" ht="33" customHeight="1">
      <c r="A174" s="53"/>
      <c r="B174" s="110"/>
      <c r="C174" s="34" t="s">
        <v>273</v>
      </c>
      <c r="D174" s="89"/>
      <c r="E174" s="90">
        <v>4500</v>
      </c>
      <c r="F174" s="34" t="s">
        <v>272</v>
      </c>
      <c r="H174" s="36"/>
    </row>
    <row r="175" spans="1:8" s="35" customFormat="1" ht="42.75" customHeight="1">
      <c r="A175" s="53"/>
      <c r="B175" s="110"/>
      <c r="C175" s="34" t="s">
        <v>275</v>
      </c>
      <c r="D175" s="89"/>
      <c r="E175" s="90">
        <v>5000</v>
      </c>
      <c r="F175" s="34" t="s">
        <v>274</v>
      </c>
      <c r="H175" s="36"/>
    </row>
    <row r="176" spans="1:8" s="35" customFormat="1" ht="30" customHeight="1">
      <c r="A176" s="107"/>
      <c r="B176" s="108"/>
      <c r="C176" s="34" t="s">
        <v>276</v>
      </c>
      <c r="D176" s="89"/>
      <c r="E176" s="90">
        <v>4000</v>
      </c>
      <c r="F176" s="34" t="s">
        <v>274</v>
      </c>
      <c r="H176" s="36"/>
    </row>
    <row r="177" spans="1:11" s="35" customFormat="1" ht="24" customHeight="1">
      <c r="A177" s="53"/>
      <c r="B177" s="110"/>
      <c r="C177" s="79" t="s">
        <v>439</v>
      </c>
      <c r="D177" s="93"/>
      <c r="E177" s="94">
        <v>5000</v>
      </c>
      <c r="F177" s="79" t="s">
        <v>277</v>
      </c>
      <c r="H177" s="36"/>
    </row>
    <row r="178" spans="1:11" s="35" customFormat="1" ht="45" customHeight="1">
      <c r="A178" s="53"/>
      <c r="B178" s="110"/>
      <c r="C178" s="34" t="s">
        <v>251</v>
      </c>
      <c r="D178" s="89"/>
      <c r="E178" s="90">
        <v>1500</v>
      </c>
      <c r="F178" s="34" t="s">
        <v>278</v>
      </c>
      <c r="H178" s="36"/>
    </row>
    <row r="179" spans="1:11" s="35" customFormat="1" ht="33.75" customHeight="1">
      <c r="A179" s="53"/>
      <c r="B179" s="110"/>
      <c r="C179" s="34" t="s">
        <v>71</v>
      </c>
      <c r="D179" s="89"/>
      <c r="E179" s="90">
        <v>4000</v>
      </c>
      <c r="F179" s="34" t="s">
        <v>2</v>
      </c>
      <c r="H179" s="36"/>
    </row>
    <row r="180" spans="1:11" s="35" customFormat="1" ht="33" customHeight="1">
      <c r="A180" s="53"/>
      <c r="B180" s="110"/>
      <c r="C180" s="34" t="s">
        <v>11</v>
      </c>
      <c r="D180" s="89"/>
      <c r="E180" s="90">
        <v>4000</v>
      </c>
      <c r="F180" s="34" t="s">
        <v>10</v>
      </c>
      <c r="H180" s="36"/>
    </row>
    <row r="181" spans="1:11" s="35" customFormat="1" ht="45" customHeight="1">
      <c r="A181" s="53"/>
      <c r="B181" s="110"/>
      <c r="C181" s="34" t="s">
        <v>13</v>
      </c>
      <c r="D181" s="89"/>
      <c r="E181" s="90">
        <v>4000</v>
      </c>
      <c r="F181" s="34" t="s">
        <v>257</v>
      </c>
      <c r="H181" s="36"/>
    </row>
    <row r="182" spans="1:11" s="35" customFormat="1" ht="33" customHeight="1">
      <c r="A182" s="53"/>
      <c r="B182" s="110"/>
      <c r="C182" s="34" t="s">
        <v>9</v>
      </c>
      <c r="D182" s="89"/>
      <c r="E182" s="90">
        <v>10000</v>
      </c>
      <c r="F182" s="34" t="s">
        <v>55</v>
      </c>
      <c r="H182" s="36"/>
    </row>
    <row r="183" spans="1:11" s="35" customFormat="1" ht="30.75" customHeight="1">
      <c r="A183" s="53"/>
      <c r="B183" s="110"/>
      <c r="C183" s="66" t="s">
        <v>240</v>
      </c>
      <c r="D183" s="96"/>
      <c r="E183" s="97">
        <v>10000</v>
      </c>
      <c r="F183" s="66" t="s">
        <v>55</v>
      </c>
      <c r="H183" s="36"/>
    </row>
    <row r="184" spans="1:11" s="35" customFormat="1" ht="19.5" customHeight="1">
      <c r="A184" s="67">
        <v>853</v>
      </c>
      <c r="B184" s="67"/>
      <c r="C184" s="68" t="s">
        <v>155</v>
      </c>
      <c r="D184" s="20">
        <f>SUM(D185)</f>
        <v>1291303</v>
      </c>
      <c r="E184" s="20">
        <f>SUM(E185)</f>
        <v>888858</v>
      </c>
      <c r="F184" s="21"/>
      <c r="G184" s="45"/>
      <c r="H184" s="36"/>
    </row>
    <row r="185" spans="1:11" s="35" customFormat="1" ht="17.25" customHeight="1">
      <c r="A185" s="71"/>
      <c r="B185" s="72">
        <v>85395</v>
      </c>
      <c r="C185" s="27" t="s">
        <v>78</v>
      </c>
      <c r="D185" s="26">
        <v>1291303</v>
      </c>
      <c r="E185" s="26">
        <f>SUM(E186:E188)</f>
        <v>888858</v>
      </c>
      <c r="F185" s="27"/>
      <c r="G185" s="45"/>
      <c r="H185" s="36"/>
    </row>
    <row r="186" spans="1:11" s="35" customFormat="1" ht="48" customHeight="1">
      <c r="A186" s="30"/>
      <c r="B186" s="83"/>
      <c r="C186" s="34" t="s">
        <v>405</v>
      </c>
      <c r="D186" s="33"/>
      <c r="E186" s="33">
        <v>377000</v>
      </c>
      <c r="F186" s="34" t="s">
        <v>368</v>
      </c>
      <c r="G186" s="45"/>
      <c r="H186" s="36"/>
      <c r="I186" s="45"/>
      <c r="J186" s="45"/>
      <c r="K186" s="45"/>
    </row>
    <row r="187" spans="1:11" s="35" customFormat="1" ht="47.25" customHeight="1">
      <c r="A187" s="30"/>
      <c r="B187" s="83"/>
      <c r="C187" s="34" t="s">
        <v>405</v>
      </c>
      <c r="D187" s="33"/>
      <c r="E187" s="33">
        <v>76000</v>
      </c>
      <c r="F187" s="34" t="s">
        <v>490</v>
      </c>
      <c r="G187" s="45"/>
      <c r="H187" s="36"/>
      <c r="I187" s="69"/>
      <c r="J187" s="69"/>
      <c r="K187" s="69"/>
    </row>
    <row r="188" spans="1:11" s="35" customFormat="1" ht="56.25" customHeight="1">
      <c r="A188" s="30"/>
      <c r="B188" s="83"/>
      <c r="C188" s="66" t="s">
        <v>468</v>
      </c>
      <c r="D188" s="65"/>
      <c r="E188" s="65">
        <v>435858</v>
      </c>
      <c r="F188" s="66" t="s">
        <v>404</v>
      </c>
      <c r="G188" s="45"/>
      <c r="H188" s="36"/>
    </row>
    <row r="189" spans="1:11" s="45" customFormat="1" ht="15" customHeight="1">
      <c r="A189" s="67">
        <v>900</v>
      </c>
      <c r="B189" s="67"/>
      <c r="C189" s="68" t="s">
        <v>82</v>
      </c>
      <c r="D189" s="20">
        <f>SUM(D190,D194)</f>
        <v>105000</v>
      </c>
      <c r="E189" s="20">
        <f>SUM(E190,E194)</f>
        <v>105000</v>
      </c>
      <c r="F189" s="21"/>
      <c r="G189" s="69"/>
      <c r="H189" s="70"/>
      <c r="I189" s="35"/>
      <c r="J189" s="35"/>
      <c r="K189" s="35"/>
    </row>
    <row r="190" spans="1:11" s="74" customFormat="1" ht="21" customHeight="1">
      <c r="A190" s="71"/>
      <c r="B190" s="72">
        <v>90008</v>
      </c>
      <c r="C190" s="27" t="s">
        <v>469</v>
      </c>
      <c r="D190" s="26">
        <v>63705</v>
      </c>
      <c r="E190" s="26">
        <f>SUM(E191:E193)</f>
        <v>63705</v>
      </c>
      <c r="F190" s="27"/>
      <c r="G190" s="35"/>
      <c r="H190" s="73"/>
    </row>
    <row r="191" spans="1:11" s="35" customFormat="1" ht="30" customHeight="1">
      <c r="A191" s="30"/>
      <c r="B191" s="83"/>
      <c r="C191" s="34" t="s">
        <v>440</v>
      </c>
      <c r="D191" s="33"/>
      <c r="E191" s="33">
        <v>20425</v>
      </c>
      <c r="F191" s="34" t="s">
        <v>128</v>
      </c>
      <c r="H191" s="36"/>
    </row>
    <row r="192" spans="1:11" s="35" customFormat="1" ht="31.5" customHeight="1">
      <c r="A192" s="30"/>
      <c r="B192" s="83"/>
      <c r="C192" s="34" t="s">
        <v>441</v>
      </c>
      <c r="D192" s="33"/>
      <c r="E192" s="33">
        <v>21500</v>
      </c>
      <c r="F192" s="34" t="s">
        <v>407</v>
      </c>
      <c r="H192" s="36"/>
    </row>
    <row r="193" spans="1:12" s="35" customFormat="1" ht="24.75" customHeight="1">
      <c r="A193" s="30"/>
      <c r="B193" s="91"/>
      <c r="C193" s="34" t="s">
        <v>406</v>
      </c>
      <c r="D193" s="33"/>
      <c r="E193" s="33">
        <v>21780</v>
      </c>
      <c r="F193" s="34" t="s">
        <v>129</v>
      </c>
      <c r="G193" s="69"/>
      <c r="H193" s="36"/>
    </row>
    <row r="194" spans="1:12" s="74" customFormat="1" ht="20.25" customHeight="1">
      <c r="A194" s="71"/>
      <c r="B194" s="72">
        <v>90095</v>
      </c>
      <c r="C194" s="27" t="s">
        <v>78</v>
      </c>
      <c r="D194" s="26">
        <v>41295</v>
      </c>
      <c r="E194" s="26">
        <f>SUM(E195:E199)</f>
        <v>41295</v>
      </c>
      <c r="F194" s="27"/>
      <c r="G194" s="35"/>
      <c r="H194" s="73"/>
      <c r="I194" s="35"/>
      <c r="J194" s="35"/>
      <c r="K194" s="35"/>
    </row>
    <row r="195" spans="1:12" s="35" customFormat="1" ht="30" customHeight="1">
      <c r="A195" s="30"/>
      <c r="B195" s="83"/>
      <c r="C195" s="34" t="s">
        <v>459</v>
      </c>
      <c r="D195" s="33"/>
      <c r="E195" s="33">
        <v>4200</v>
      </c>
      <c r="F195" s="34" t="s">
        <v>18</v>
      </c>
      <c r="H195" s="36"/>
      <c r="L195" s="35" t="s">
        <v>36</v>
      </c>
    </row>
    <row r="196" spans="1:12" s="35" customFormat="1" ht="30" customHeight="1">
      <c r="A196" s="30"/>
      <c r="B196" s="83"/>
      <c r="C196" s="34" t="s">
        <v>409</v>
      </c>
      <c r="D196" s="33"/>
      <c r="E196" s="33">
        <v>7200</v>
      </c>
      <c r="F196" s="34" t="s">
        <v>408</v>
      </c>
      <c r="H196" s="36"/>
      <c r="I196" s="45"/>
      <c r="J196" s="45"/>
      <c r="K196" s="45"/>
    </row>
    <row r="197" spans="1:12" s="35" customFormat="1" ht="30" customHeight="1">
      <c r="A197" s="30"/>
      <c r="B197" s="83"/>
      <c r="C197" s="34" t="s">
        <v>410</v>
      </c>
      <c r="D197" s="33"/>
      <c r="E197" s="33">
        <v>10000</v>
      </c>
      <c r="F197" s="34" t="s">
        <v>408</v>
      </c>
      <c r="H197" s="36"/>
      <c r="I197" s="69"/>
      <c r="J197" s="69"/>
      <c r="K197" s="69"/>
    </row>
    <row r="198" spans="1:12" s="35" customFormat="1" ht="54.75" customHeight="1">
      <c r="A198" s="30"/>
      <c r="B198" s="83"/>
      <c r="C198" s="34" t="s">
        <v>411</v>
      </c>
      <c r="D198" s="33"/>
      <c r="E198" s="33">
        <v>10895</v>
      </c>
      <c r="F198" s="34" t="s">
        <v>5</v>
      </c>
      <c r="H198" s="36"/>
      <c r="I198" s="112"/>
      <c r="J198" s="112"/>
      <c r="K198" s="112"/>
    </row>
    <row r="199" spans="1:12" s="35" customFormat="1" ht="57.75" customHeight="1">
      <c r="A199" s="30"/>
      <c r="B199" s="83"/>
      <c r="C199" s="66" t="s">
        <v>442</v>
      </c>
      <c r="D199" s="65"/>
      <c r="E199" s="65">
        <v>9000</v>
      </c>
      <c r="F199" s="66" t="s">
        <v>15</v>
      </c>
      <c r="H199" s="36"/>
      <c r="I199" s="112"/>
      <c r="J199" s="112"/>
      <c r="K199" s="112"/>
    </row>
    <row r="200" spans="1:12" s="45" customFormat="1" ht="18" customHeight="1">
      <c r="A200" s="67">
        <v>921</v>
      </c>
      <c r="B200" s="67"/>
      <c r="C200" s="68" t="s">
        <v>83</v>
      </c>
      <c r="D200" s="20">
        <f>SUM(D201,D262)</f>
        <v>1050000</v>
      </c>
      <c r="E200" s="20">
        <f>SUM(E201,E262)</f>
        <v>841000</v>
      </c>
      <c r="F200" s="21"/>
      <c r="G200" s="69"/>
      <c r="H200" s="70"/>
      <c r="I200" s="112"/>
      <c r="J200" s="112"/>
      <c r="K200" s="112"/>
    </row>
    <row r="201" spans="1:12" s="74" customFormat="1" ht="20.25" customHeight="1">
      <c r="A201" s="71"/>
      <c r="B201" s="72">
        <v>92105</v>
      </c>
      <c r="C201" s="27" t="s">
        <v>84</v>
      </c>
      <c r="D201" s="26">
        <v>450000</v>
      </c>
      <c r="E201" s="26">
        <f>SUM(E202:E261)</f>
        <v>291000</v>
      </c>
      <c r="F201" s="27"/>
      <c r="G201" s="112"/>
      <c r="H201" s="73"/>
      <c r="I201" s="112"/>
      <c r="J201" s="112"/>
      <c r="K201" s="112"/>
    </row>
    <row r="202" spans="1:12" s="112" customFormat="1" ht="32.25" customHeight="1">
      <c r="A202" s="113"/>
      <c r="B202" s="114"/>
      <c r="C202" s="115" t="s">
        <v>314</v>
      </c>
      <c r="D202" s="89"/>
      <c r="E202" s="90">
        <v>10000</v>
      </c>
      <c r="F202" s="34" t="s">
        <v>135</v>
      </c>
      <c r="H202" s="116"/>
    </row>
    <row r="203" spans="1:12" s="112" customFormat="1" ht="32.25" customHeight="1">
      <c r="A203" s="117"/>
      <c r="B203" s="118"/>
      <c r="C203" s="119" t="s">
        <v>352</v>
      </c>
      <c r="D203" s="93"/>
      <c r="E203" s="94">
        <v>3000</v>
      </c>
      <c r="F203" s="79" t="s">
        <v>443</v>
      </c>
      <c r="H203" s="116"/>
    </row>
    <row r="204" spans="1:12" s="112" customFormat="1" ht="39.75" customHeight="1">
      <c r="A204" s="117"/>
      <c r="B204" s="118"/>
      <c r="C204" s="115" t="s">
        <v>444</v>
      </c>
      <c r="D204" s="89"/>
      <c r="E204" s="90">
        <v>4000</v>
      </c>
      <c r="F204" s="34" t="s">
        <v>143</v>
      </c>
      <c r="H204" s="116"/>
    </row>
    <row r="205" spans="1:12" s="112" customFormat="1" ht="31.5" customHeight="1">
      <c r="A205" s="117"/>
      <c r="B205" s="118"/>
      <c r="C205" s="115" t="s">
        <v>315</v>
      </c>
      <c r="D205" s="89"/>
      <c r="E205" s="90">
        <v>9000</v>
      </c>
      <c r="F205" s="34" t="s">
        <v>131</v>
      </c>
      <c r="H205" s="116"/>
    </row>
    <row r="206" spans="1:12" s="112" customFormat="1" ht="30" customHeight="1">
      <c r="A206" s="117"/>
      <c r="B206" s="118"/>
      <c r="C206" s="115" t="s">
        <v>445</v>
      </c>
      <c r="D206" s="89"/>
      <c r="E206" s="90">
        <v>5000</v>
      </c>
      <c r="F206" s="34" t="s">
        <v>347</v>
      </c>
      <c r="H206" s="116"/>
    </row>
    <row r="207" spans="1:12" s="112" customFormat="1" ht="31.5" customHeight="1">
      <c r="A207" s="117"/>
      <c r="B207" s="118"/>
      <c r="C207" s="115" t="s">
        <v>470</v>
      </c>
      <c r="D207" s="89"/>
      <c r="E207" s="90">
        <v>5000</v>
      </c>
      <c r="F207" s="34" t="s">
        <v>126</v>
      </c>
      <c r="H207" s="116"/>
    </row>
    <row r="208" spans="1:12" s="112" customFormat="1" ht="29.25" customHeight="1">
      <c r="A208" s="117"/>
      <c r="B208" s="118"/>
      <c r="C208" s="115" t="s">
        <v>351</v>
      </c>
      <c r="D208" s="89"/>
      <c r="E208" s="90">
        <v>2000</v>
      </c>
      <c r="F208" s="34" t="s">
        <v>132</v>
      </c>
      <c r="H208" s="116"/>
    </row>
    <row r="209" spans="1:8" s="112" customFormat="1" ht="30" customHeight="1">
      <c r="A209" s="117"/>
      <c r="B209" s="118"/>
      <c r="C209" s="115" t="s">
        <v>133</v>
      </c>
      <c r="D209" s="89"/>
      <c r="E209" s="90">
        <v>3000</v>
      </c>
      <c r="F209" s="34" t="s">
        <v>130</v>
      </c>
      <c r="H209" s="116"/>
    </row>
    <row r="210" spans="1:8" s="112" customFormat="1" ht="29.25" customHeight="1">
      <c r="A210" s="117"/>
      <c r="B210" s="118"/>
      <c r="C210" s="115" t="s">
        <v>446</v>
      </c>
      <c r="D210" s="89"/>
      <c r="E210" s="90">
        <v>6000</v>
      </c>
      <c r="F210" s="34" t="s">
        <v>132</v>
      </c>
      <c r="H210" s="116"/>
    </row>
    <row r="211" spans="1:8" s="112" customFormat="1" ht="30.75" customHeight="1">
      <c r="A211" s="117"/>
      <c r="B211" s="118"/>
      <c r="C211" s="115" t="s">
        <v>350</v>
      </c>
      <c r="D211" s="89"/>
      <c r="E211" s="90">
        <v>5000</v>
      </c>
      <c r="F211" s="34" t="s">
        <v>132</v>
      </c>
      <c r="H211" s="116"/>
    </row>
    <row r="212" spans="1:8" s="112" customFormat="1" ht="30" customHeight="1">
      <c r="A212" s="117"/>
      <c r="B212" s="118"/>
      <c r="C212" s="115" t="s">
        <v>353</v>
      </c>
      <c r="D212" s="89"/>
      <c r="E212" s="90">
        <v>4000</v>
      </c>
      <c r="F212" s="34" t="s">
        <v>132</v>
      </c>
      <c r="H212" s="116"/>
    </row>
    <row r="213" spans="1:8" s="112" customFormat="1" ht="44.25" customHeight="1">
      <c r="A213" s="117"/>
      <c r="B213" s="118"/>
      <c r="C213" s="115" t="s">
        <v>327</v>
      </c>
      <c r="D213" s="89"/>
      <c r="E213" s="90">
        <v>5000</v>
      </c>
      <c r="F213" s="34" t="s">
        <v>491</v>
      </c>
      <c r="H213" s="116"/>
    </row>
    <row r="214" spans="1:8" s="112" customFormat="1" ht="48" customHeight="1">
      <c r="A214" s="117"/>
      <c r="B214" s="118"/>
      <c r="C214" s="115" t="s">
        <v>354</v>
      </c>
      <c r="D214" s="89"/>
      <c r="E214" s="90">
        <v>7000</v>
      </c>
      <c r="F214" s="34" t="s">
        <v>460</v>
      </c>
      <c r="H214" s="116"/>
    </row>
    <row r="215" spans="1:8" s="112" customFormat="1" ht="31.5" customHeight="1">
      <c r="A215" s="117"/>
      <c r="B215" s="118"/>
      <c r="C215" s="115" t="s">
        <v>364</v>
      </c>
      <c r="D215" s="89"/>
      <c r="E215" s="90">
        <v>2000</v>
      </c>
      <c r="F215" s="34" t="s">
        <v>18</v>
      </c>
      <c r="H215" s="116"/>
    </row>
    <row r="216" spans="1:8" s="112" customFormat="1" ht="35.25" customHeight="1">
      <c r="A216" s="117"/>
      <c r="B216" s="118"/>
      <c r="C216" s="115" t="s">
        <v>366</v>
      </c>
      <c r="D216" s="89"/>
      <c r="E216" s="90">
        <v>4000</v>
      </c>
      <c r="F216" s="34" t="s">
        <v>365</v>
      </c>
      <c r="H216" s="116"/>
    </row>
    <row r="217" spans="1:8" s="112" customFormat="1" ht="45" customHeight="1">
      <c r="A217" s="117"/>
      <c r="B217" s="117"/>
      <c r="C217" s="115" t="s">
        <v>325</v>
      </c>
      <c r="D217" s="89"/>
      <c r="E217" s="90">
        <v>4000</v>
      </c>
      <c r="F217" s="34" t="s">
        <v>102</v>
      </c>
      <c r="H217" s="116"/>
    </row>
    <row r="218" spans="1:8" s="112" customFormat="1" ht="45" customHeight="1">
      <c r="A218" s="117"/>
      <c r="B218" s="118"/>
      <c r="C218" s="115" t="s">
        <v>144</v>
      </c>
      <c r="D218" s="89"/>
      <c r="E218" s="90">
        <v>10000</v>
      </c>
      <c r="F218" s="34" t="s">
        <v>7</v>
      </c>
      <c r="H218" s="116"/>
    </row>
    <row r="219" spans="1:8" s="112" customFormat="1" ht="56.25" customHeight="1">
      <c r="A219" s="117"/>
      <c r="B219" s="118"/>
      <c r="C219" s="115" t="s">
        <v>344</v>
      </c>
      <c r="D219" s="89"/>
      <c r="E219" s="90">
        <v>5000</v>
      </c>
      <c r="F219" s="34" t="s">
        <v>143</v>
      </c>
      <c r="H219" s="116"/>
    </row>
    <row r="220" spans="1:8" s="112" customFormat="1" ht="30.75" customHeight="1">
      <c r="A220" s="117"/>
      <c r="B220" s="118"/>
      <c r="C220" s="115" t="s">
        <v>358</v>
      </c>
      <c r="D220" s="89"/>
      <c r="E220" s="90">
        <v>1600</v>
      </c>
      <c r="F220" s="34" t="s">
        <v>167</v>
      </c>
      <c r="H220" s="116"/>
    </row>
    <row r="221" spans="1:8" s="112" customFormat="1" ht="33" customHeight="1">
      <c r="A221" s="117"/>
      <c r="B221" s="118"/>
      <c r="C221" s="115" t="s">
        <v>349</v>
      </c>
      <c r="D221" s="89"/>
      <c r="E221" s="90">
        <v>7000</v>
      </c>
      <c r="F221" s="34" t="s">
        <v>4</v>
      </c>
      <c r="H221" s="116"/>
    </row>
    <row r="222" spans="1:8" s="112" customFormat="1" ht="43.5" customHeight="1">
      <c r="A222" s="117"/>
      <c r="B222" s="118"/>
      <c r="C222" s="115" t="s">
        <v>145</v>
      </c>
      <c r="D222" s="89"/>
      <c r="E222" s="90">
        <v>6000</v>
      </c>
      <c r="F222" s="34" t="s">
        <v>6</v>
      </c>
      <c r="H222" s="116"/>
    </row>
    <row r="223" spans="1:8" s="112" customFormat="1" ht="34.5" customHeight="1">
      <c r="A223" s="117"/>
      <c r="B223" s="118"/>
      <c r="C223" s="115" t="s">
        <v>322</v>
      </c>
      <c r="D223" s="89"/>
      <c r="E223" s="90">
        <v>8000</v>
      </c>
      <c r="F223" s="34" t="s">
        <v>134</v>
      </c>
      <c r="H223" s="116"/>
    </row>
    <row r="224" spans="1:8" s="112" customFormat="1" ht="33" customHeight="1">
      <c r="A224" s="117"/>
      <c r="B224" s="118"/>
      <c r="C224" s="115" t="s">
        <v>321</v>
      </c>
      <c r="D224" s="89"/>
      <c r="E224" s="90">
        <v>10000</v>
      </c>
      <c r="F224" s="34" t="s">
        <v>134</v>
      </c>
      <c r="H224" s="116"/>
    </row>
    <row r="225" spans="1:8" s="112" customFormat="1" ht="33" customHeight="1">
      <c r="A225" s="117"/>
      <c r="B225" s="118"/>
      <c r="C225" s="115" t="s">
        <v>335</v>
      </c>
      <c r="D225" s="89"/>
      <c r="E225" s="90">
        <v>2000</v>
      </c>
      <c r="F225" s="34" t="s">
        <v>134</v>
      </c>
      <c r="H225" s="116"/>
    </row>
    <row r="226" spans="1:8" s="112" customFormat="1" ht="31.5" customHeight="1">
      <c r="A226" s="113"/>
      <c r="B226" s="114"/>
      <c r="C226" s="115" t="s">
        <v>339</v>
      </c>
      <c r="D226" s="89"/>
      <c r="E226" s="90">
        <v>3000</v>
      </c>
      <c r="F226" s="34" t="s">
        <v>134</v>
      </c>
      <c r="H226" s="116"/>
    </row>
    <row r="227" spans="1:8" s="112" customFormat="1" ht="39" customHeight="1">
      <c r="A227" s="117"/>
      <c r="B227" s="118"/>
      <c r="C227" s="79" t="s">
        <v>316</v>
      </c>
      <c r="D227" s="93"/>
      <c r="E227" s="94">
        <v>4000</v>
      </c>
      <c r="F227" s="79" t="s">
        <v>201</v>
      </c>
      <c r="H227" s="116"/>
    </row>
    <row r="228" spans="1:8" s="112" customFormat="1" ht="30.75" customHeight="1">
      <c r="A228" s="117"/>
      <c r="B228" s="118"/>
      <c r="C228" s="115" t="s">
        <v>336</v>
      </c>
      <c r="D228" s="89"/>
      <c r="E228" s="90">
        <v>7000</v>
      </c>
      <c r="F228" s="34" t="s">
        <v>1</v>
      </c>
      <c r="H228" s="116"/>
    </row>
    <row r="229" spans="1:8" s="112" customFormat="1" ht="32.25" customHeight="1">
      <c r="A229" s="117"/>
      <c r="B229" s="118"/>
      <c r="C229" s="115" t="s">
        <v>318</v>
      </c>
      <c r="D229" s="89"/>
      <c r="E229" s="90">
        <v>7300</v>
      </c>
      <c r="F229" s="34" t="s">
        <v>317</v>
      </c>
      <c r="H229" s="116"/>
    </row>
    <row r="230" spans="1:8" s="112" customFormat="1" ht="30" customHeight="1">
      <c r="A230" s="117"/>
      <c r="B230" s="118"/>
      <c r="C230" s="115" t="s">
        <v>338</v>
      </c>
      <c r="D230" s="89"/>
      <c r="E230" s="90">
        <v>5000</v>
      </c>
      <c r="F230" s="34" t="s">
        <v>337</v>
      </c>
      <c r="H230" s="116"/>
    </row>
    <row r="231" spans="1:8" s="112" customFormat="1" ht="31.5" customHeight="1">
      <c r="A231" s="117"/>
      <c r="B231" s="118"/>
      <c r="C231" s="115" t="s">
        <v>148</v>
      </c>
      <c r="D231" s="89"/>
      <c r="E231" s="90">
        <v>5000</v>
      </c>
      <c r="F231" s="34" t="s">
        <v>147</v>
      </c>
      <c r="H231" s="116"/>
    </row>
    <row r="232" spans="1:8" s="112" customFormat="1" ht="31.5" customHeight="1">
      <c r="A232" s="117"/>
      <c r="B232" s="118"/>
      <c r="C232" s="115" t="s">
        <v>447</v>
      </c>
      <c r="D232" s="89"/>
      <c r="E232" s="90">
        <v>3000</v>
      </c>
      <c r="F232" s="34" t="s">
        <v>147</v>
      </c>
      <c r="H232" s="116"/>
    </row>
    <row r="233" spans="1:8" s="112" customFormat="1" ht="29.25" customHeight="1">
      <c r="A233" s="117"/>
      <c r="B233" s="118"/>
      <c r="C233" s="115" t="s">
        <v>137</v>
      </c>
      <c r="D233" s="89"/>
      <c r="E233" s="90">
        <v>2000</v>
      </c>
      <c r="F233" s="34" t="s">
        <v>147</v>
      </c>
      <c r="H233" s="116"/>
    </row>
    <row r="234" spans="1:8" s="112" customFormat="1" ht="45" customHeight="1">
      <c r="A234" s="117"/>
      <c r="B234" s="118"/>
      <c r="C234" s="115" t="s">
        <v>367</v>
      </c>
      <c r="D234" s="89"/>
      <c r="E234" s="90">
        <v>1000</v>
      </c>
      <c r="F234" s="34" t="s">
        <v>147</v>
      </c>
      <c r="H234" s="116"/>
    </row>
    <row r="235" spans="1:8" s="112" customFormat="1" ht="29.25" customHeight="1">
      <c r="A235" s="117"/>
      <c r="B235" s="118"/>
      <c r="C235" s="115" t="s">
        <v>359</v>
      </c>
      <c r="D235" s="89"/>
      <c r="E235" s="90">
        <v>4000</v>
      </c>
      <c r="F235" s="34" t="s">
        <v>150</v>
      </c>
      <c r="H235" s="116"/>
    </row>
    <row r="236" spans="1:8" s="112" customFormat="1" ht="43.5" customHeight="1">
      <c r="A236" s="117"/>
      <c r="B236" s="117"/>
      <c r="C236" s="115" t="s">
        <v>361</v>
      </c>
      <c r="D236" s="89"/>
      <c r="E236" s="90">
        <v>4000</v>
      </c>
      <c r="F236" s="34" t="s">
        <v>101</v>
      </c>
      <c r="H236" s="116"/>
    </row>
    <row r="237" spans="1:8" s="112" customFormat="1" ht="22.5" customHeight="1">
      <c r="A237" s="117"/>
      <c r="B237" s="118"/>
      <c r="C237" s="115" t="s">
        <v>98</v>
      </c>
      <c r="D237" s="89"/>
      <c r="E237" s="90">
        <v>3000</v>
      </c>
      <c r="F237" s="34" t="s">
        <v>149</v>
      </c>
      <c r="H237" s="116"/>
    </row>
    <row r="238" spans="1:8" s="112" customFormat="1" ht="19.5" customHeight="1">
      <c r="A238" s="117"/>
      <c r="B238" s="118"/>
      <c r="C238" s="115" t="s">
        <v>0</v>
      </c>
      <c r="D238" s="89"/>
      <c r="E238" s="90">
        <v>5000</v>
      </c>
      <c r="F238" s="34" t="s">
        <v>149</v>
      </c>
      <c r="H238" s="116"/>
    </row>
    <row r="239" spans="1:8" s="112" customFormat="1" ht="43.5" customHeight="1">
      <c r="A239" s="117"/>
      <c r="B239" s="118"/>
      <c r="C239" s="34" t="s">
        <v>492</v>
      </c>
      <c r="D239" s="89"/>
      <c r="E239" s="90">
        <v>10000</v>
      </c>
      <c r="F239" s="34" t="s">
        <v>493</v>
      </c>
      <c r="H239" s="116"/>
    </row>
    <row r="240" spans="1:8" s="112" customFormat="1" ht="32.25" customHeight="1">
      <c r="A240" s="117"/>
      <c r="B240" s="118"/>
      <c r="C240" s="115" t="s">
        <v>346</v>
      </c>
      <c r="D240" s="89"/>
      <c r="E240" s="90">
        <v>4000</v>
      </c>
      <c r="F240" s="34" t="s">
        <v>345</v>
      </c>
      <c r="H240" s="116"/>
    </row>
    <row r="241" spans="1:8" s="112" customFormat="1" ht="33" customHeight="1">
      <c r="A241" s="117"/>
      <c r="B241" s="118"/>
      <c r="C241" s="115" t="s">
        <v>340</v>
      </c>
      <c r="D241" s="89"/>
      <c r="E241" s="90">
        <v>6000</v>
      </c>
      <c r="F241" s="34" t="s">
        <v>3</v>
      </c>
      <c r="H241" s="116"/>
    </row>
    <row r="242" spans="1:8" s="112" customFormat="1" ht="34.5" customHeight="1">
      <c r="A242" s="117"/>
      <c r="B242" s="117"/>
      <c r="C242" s="115" t="s">
        <v>326</v>
      </c>
      <c r="D242" s="89"/>
      <c r="E242" s="90">
        <v>3000</v>
      </c>
      <c r="F242" s="34" t="s">
        <v>52</v>
      </c>
      <c r="H242" s="116"/>
    </row>
    <row r="243" spans="1:8" s="112" customFormat="1" ht="42.75" customHeight="1">
      <c r="A243" s="117"/>
      <c r="B243" s="117"/>
      <c r="C243" s="115" t="s">
        <v>100</v>
      </c>
      <c r="D243" s="89"/>
      <c r="E243" s="90">
        <v>4000</v>
      </c>
      <c r="F243" s="34" t="s">
        <v>99</v>
      </c>
      <c r="H243" s="116"/>
    </row>
    <row r="244" spans="1:8" s="112" customFormat="1" ht="43.5" customHeight="1">
      <c r="A244" s="117"/>
      <c r="B244" s="118"/>
      <c r="C244" s="115" t="s">
        <v>360</v>
      </c>
      <c r="D244" s="89"/>
      <c r="E244" s="90">
        <v>4000</v>
      </c>
      <c r="F244" s="34" t="s">
        <v>40</v>
      </c>
      <c r="H244" s="116"/>
    </row>
    <row r="245" spans="1:8" s="112" customFormat="1" ht="57" customHeight="1">
      <c r="A245" s="117"/>
      <c r="B245" s="118"/>
      <c r="C245" s="115" t="s">
        <v>448</v>
      </c>
      <c r="D245" s="89"/>
      <c r="E245" s="90">
        <v>2700</v>
      </c>
      <c r="F245" s="34" t="s">
        <v>103</v>
      </c>
      <c r="H245" s="116"/>
    </row>
    <row r="246" spans="1:8" s="112" customFormat="1" ht="33" customHeight="1">
      <c r="A246" s="117"/>
      <c r="B246" s="118"/>
      <c r="C246" s="115" t="s">
        <v>329</v>
      </c>
      <c r="D246" s="89"/>
      <c r="E246" s="90">
        <v>7000</v>
      </c>
      <c r="F246" s="34" t="s">
        <v>39</v>
      </c>
      <c r="H246" s="116"/>
    </row>
    <row r="247" spans="1:8" s="112" customFormat="1" ht="30.75" customHeight="1">
      <c r="A247" s="117"/>
      <c r="B247" s="118"/>
      <c r="C247" s="115" t="s">
        <v>50</v>
      </c>
      <c r="D247" s="89"/>
      <c r="E247" s="90">
        <v>5000</v>
      </c>
      <c r="F247" s="34" t="s">
        <v>51</v>
      </c>
      <c r="H247" s="116"/>
    </row>
    <row r="248" spans="1:8" s="112" customFormat="1" ht="32.25" customHeight="1">
      <c r="A248" s="117"/>
      <c r="B248" s="118"/>
      <c r="C248" s="115" t="s">
        <v>363</v>
      </c>
      <c r="D248" s="89"/>
      <c r="E248" s="90">
        <v>5000</v>
      </c>
      <c r="F248" s="34" t="s">
        <v>41</v>
      </c>
      <c r="H248" s="116"/>
    </row>
    <row r="249" spans="1:8" s="112" customFormat="1" ht="25.5">
      <c r="A249" s="117"/>
      <c r="B249" s="118"/>
      <c r="C249" s="115" t="s">
        <v>328</v>
      </c>
      <c r="D249" s="89"/>
      <c r="E249" s="90">
        <v>3500</v>
      </c>
      <c r="F249" s="34" t="s">
        <v>42</v>
      </c>
      <c r="H249" s="116"/>
    </row>
    <row r="250" spans="1:8" s="112" customFormat="1" ht="41.25" customHeight="1">
      <c r="A250" s="113"/>
      <c r="B250" s="114"/>
      <c r="C250" s="115" t="s">
        <v>320</v>
      </c>
      <c r="D250" s="89"/>
      <c r="E250" s="90">
        <v>3000</v>
      </c>
      <c r="F250" s="34" t="s">
        <v>319</v>
      </c>
      <c r="H250" s="116"/>
    </row>
    <row r="251" spans="1:8" s="112" customFormat="1" ht="45.75" customHeight="1">
      <c r="A251" s="117"/>
      <c r="B251" s="118"/>
      <c r="C251" s="119" t="s">
        <v>330</v>
      </c>
      <c r="D251" s="93"/>
      <c r="E251" s="94">
        <v>5000</v>
      </c>
      <c r="F251" s="79" t="s">
        <v>331</v>
      </c>
      <c r="H251" s="116"/>
    </row>
    <row r="252" spans="1:8" s="112" customFormat="1" ht="30.75" customHeight="1">
      <c r="A252" s="117"/>
      <c r="B252" s="118"/>
      <c r="C252" s="115" t="s">
        <v>449</v>
      </c>
      <c r="D252" s="89"/>
      <c r="E252" s="90">
        <v>5000</v>
      </c>
      <c r="F252" s="34" t="s">
        <v>341</v>
      </c>
      <c r="H252" s="116"/>
    </row>
    <row r="253" spans="1:8" s="112" customFormat="1" ht="33.75" customHeight="1">
      <c r="A253" s="117"/>
      <c r="B253" s="118"/>
      <c r="C253" s="115" t="s">
        <v>343</v>
      </c>
      <c r="D253" s="89"/>
      <c r="E253" s="90">
        <v>3000</v>
      </c>
      <c r="F253" s="34" t="s">
        <v>342</v>
      </c>
      <c r="H253" s="116"/>
    </row>
    <row r="254" spans="1:8" s="112" customFormat="1" ht="30.75" customHeight="1">
      <c r="A254" s="117"/>
      <c r="B254" s="118"/>
      <c r="C254" s="115" t="s">
        <v>362</v>
      </c>
      <c r="D254" s="89"/>
      <c r="E254" s="90">
        <v>3000</v>
      </c>
      <c r="F254" s="34" t="s">
        <v>43</v>
      </c>
      <c r="H254" s="116"/>
    </row>
    <row r="255" spans="1:8" s="112" customFormat="1" ht="31.5" customHeight="1">
      <c r="A255" s="117"/>
      <c r="B255" s="118"/>
      <c r="C255" s="115" t="s">
        <v>357</v>
      </c>
      <c r="D255" s="89"/>
      <c r="E255" s="90">
        <v>4000</v>
      </c>
      <c r="F255" s="34" t="s">
        <v>356</v>
      </c>
      <c r="H255" s="116"/>
    </row>
    <row r="256" spans="1:8" s="112" customFormat="1" ht="30" customHeight="1">
      <c r="A256" s="117"/>
      <c r="B256" s="118"/>
      <c r="C256" s="115" t="s">
        <v>450</v>
      </c>
      <c r="D256" s="89"/>
      <c r="E256" s="90">
        <v>9500</v>
      </c>
      <c r="F256" s="34" t="s">
        <v>44</v>
      </c>
      <c r="H256" s="116"/>
    </row>
    <row r="257" spans="1:11" s="112" customFormat="1" ht="29.25" customHeight="1">
      <c r="A257" s="117"/>
      <c r="B257" s="118"/>
      <c r="C257" s="115" t="s">
        <v>334</v>
      </c>
      <c r="D257" s="89"/>
      <c r="E257" s="90">
        <v>5400</v>
      </c>
      <c r="F257" s="34" t="s">
        <v>333</v>
      </c>
      <c r="H257" s="116"/>
    </row>
    <row r="258" spans="1:11" s="112" customFormat="1" ht="31.5" customHeight="1">
      <c r="A258" s="117"/>
      <c r="B258" s="118"/>
      <c r="C258" s="115" t="s">
        <v>324</v>
      </c>
      <c r="D258" s="89"/>
      <c r="E258" s="90">
        <v>6000</v>
      </c>
      <c r="F258" s="34" t="s">
        <v>323</v>
      </c>
      <c r="H258" s="116"/>
      <c r="I258" s="69"/>
      <c r="J258" s="69"/>
      <c r="K258" s="69"/>
    </row>
    <row r="259" spans="1:11" s="112" customFormat="1" ht="30" customHeight="1">
      <c r="A259" s="117"/>
      <c r="B259" s="118"/>
      <c r="C259" s="115" t="s">
        <v>332</v>
      </c>
      <c r="D259" s="89"/>
      <c r="E259" s="90">
        <v>5000</v>
      </c>
      <c r="F259" s="34" t="s">
        <v>323</v>
      </c>
      <c r="H259" s="116"/>
      <c r="I259" s="69"/>
      <c r="J259" s="69"/>
      <c r="K259" s="69"/>
    </row>
    <row r="260" spans="1:11" s="112" customFormat="1" ht="31.5" customHeight="1">
      <c r="A260" s="117"/>
      <c r="B260" s="118"/>
      <c r="C260" s="115" t="s">
        <v>348</v>
      </c>
      <c r="D260" s="89"/>
      <c r="E260" s="90">
        <v>4000</v>
      </c>
      <c r="F260" s="34" t="s">
        <v>136</v>
      </c>
      <c r="H260" s="116"/>
      <c r="I260" s="69"/>
      <c r="J260" s="69"/>
      <c r="K260" s="69"/>
    </row>
    <row r="261" spans="1:11" s="112" customFormat="1" ht="30.75" customHeight="1">
      <c r="A261" s="117"/>
      <c r="B261" s="118"/>
      <c r="C261" s="120" t="s">
        <v>355</v>
      </c>
      <c r="D261" s="96"/>
      <c r="E261" s="97">
        <v>3000</v>
      </c>
      <c r="F261" s="66" t="s">
        <v>461</v>
      </c>
      <c r="H261" s="116"/>
      <c r="I261" s="69"/>
      <c r="J261" s="69"/>
      <c r="K261" s="69"/>
    </row>
    <row r="262" spans="1:11" s="74" customFormat="1" ht="19.5" customHeight="1">
      <c r="A262" s="71"/>
      <c r="B262" s="72">
        <v>92120</v>
      </c>
      <c r="C262" s="27" t="s">
        <v>85</v>
      </c>
      <c r="D262" s="26">
        <v>600000</v>
      </c>
      <c r="E262" s="26">
        <f>SUM(E263:E286)</f>
        <v>550000</v>
      </c>
      <c r="F262" s="27"/>
      <c r="H262" s="73"/>
    </row>
    <row r="263" spans="1:11" s="69" customFormat="1" ht="42.75" customHeight="1">
      <c r="A263" s="75"/>
      <c r="B263" s="75"/>
      <c r="C263" s="34" t="s">
        <v>279</v>
      </c>
      <c r="D263" s="33"/>
      <c r="E263" s="33">
        <v>30000</v>
      </c>
      <c r="F263" s="34" t="s">
        <v>139</v>
      </c>
      <c r="H263" s="77"/>
    </row>
    <row r="264" spans="1:11" s="69" customFormat="1" ht="44.25" customHeight="1">
      <c r="A264" s="75"/>
      <c r="B264" s="75"/>
      <c r="C264" s="34" t="s">
        <v>280</v>
      </c>
      <c r="D264" s="33"/>
      <c r="E264" s="33">
        <v>40000</v>
      </c>
      <c r="F264" s="34" t="s">
        <v>142</v>
      </c>
      <c r="H264" s="77"/>
    </row>
    <row r="265" spans="1:11" s="69" customFormat="1" ht="48" customHeight="1">
      <c r="A265" s="75"/>
      <c r="B265" s="75"/>
      <c r="C265" s="34" t="s">
        <v>303</v>
      </c>
      <c r="D265" s="33"/>
      <c r="E265" s="33">
        <v>20000</v>
      </c>
      <c r="F265" s="34" t="s">
        <v>106</v>
      </c>
      <c r="H265" s="77"/>
    </row>
    <row r="266" spans="1:11" s="69" customFormat="1" ht="31.5" customHeight="1">
      <c r="A266" s="75"/>
      <c r="B266" s="75"/>
      <c r="C266" s="34" t="s">
        <v>287</v>
      </c>
      <c r="D266" s="33"/>
      <c r="E266" s="33">
        <v>20000</v>
      </c>
      <c r="F266" s="34" t="s">
        <v>140</v>
      </c>
      <c r="H266" s="77"/>
    </row>
    <row r="267" spans="1:11" s="69" customFormat="1" ht="42" customHeight="1">
      <c r="A267" s="75"/>
      <c r="B267" s="75"/>
      <c r="C267" s="34" t="s">
        <v>288</v>
      </c>
      <c r="D267" s="33"/>
      <c r="E267" s="33">
        <v>15000</v>
      </c>
      <c r="F267" s="34" t="s">
        <v>461</v>
      </c>
      <c r="H267" s="77"/>
    </row>
    <row r="268" spans="1:11" s="69" customFormat="1" ht="44.25" customHeight="1">
      <c r="A268" s="75"/>
      <c r="B268" s="75"/>
      <c r="C268" s="34" t="s">
        <v>294</v>
      </c>
      <c r="D268" s="33"/>
      <c r="E268" s="33">
        <v>40000</v>
      </c>
      <c r="F268" s="34" t="s">
        <v>141</v>
      </c>
      <c r="H268" s="77"/>
    </row>
    <row r="269" spans="1:11" s="69" customFormat="1" ht="44.25" customHeight="1">
      <c r="A269" s="75"/>
      <c r="B269" s="75"/>
      <c r="C269" s="34" t="s">
        <v>302</v>
      </c>
      <c r="D269" s="33"/>
      <c r="E269" s="33">
        <v>5000</v>
      </c>
      <c r="F269" s="34" t="s">
        <v>301</v>
      </c>
      <c r="H269" s="77"/>
    </row>
    <row r="270" spans="1:11" s="69" customFormat="1" ht="31.5" customHeight="1">
      <c r="A270" s="75"/>
      <c r="B270" s="75"/>
      <c r="C270" s="34" t="s">
        <v>305</v>
      </c>
      <c r="D270" s="33"/>
      <c r="E270" s="33">
        <v>30000</v>
      </c>
      <c r="F270" s="34" t="s">
        <v>304</v>
      </c>
      <c r="H270" s="77"/>
    </row>
    <row r="271" spans="1:11" s="69" customFormat="1" ht="27.75" customHeight="1">
      <c r="A271" s="75"/>
      <c r="B271" s="75"/>
      <c r="C271" s="34" t="s">
        <v>290</v>
      </c>
      <c r="D271" s="33"/>
      <c r="E271" s="33">
        <v>20000</v>
      </c>
      <c r="F271" s="34" t="s">
        <v>289</v>
      </c>
      <c r="H271" s="77"/>
    </row>
    <row r="272" spans="1:11" s="69" customFormat="1" ht="30" customHeight="1">
      <c r="A272" s="75"/>
      <c r="B272" s="75"/>
      <c r="C272" s="34" t="s">
        <v>296</v>
      </c>
      <c r="D272" s="33"/>
      <c r="E272" s="33">
        <v>15000</v>
      </c>
      <c r="F272" s="34" t="s">
        <v>295</v>
      </c>
      <c r="H272" s="77"/>
    </row>
    <row r="273" spans="1:11" s="69" customFormat="1" ht="32.25" customHeight="1">
      <c r="A273" s="75"/>
      <c r="B273" s="75"/>
      <c r="C273" s="34" t="s">
        <v>293</v>
      </c>
      <c r="D273" s="33"/>
      <c r="E273" s="33">
        <v>40000</v>
      </c>
      <c r="F273" s="34" t="s">
        <v>451</v>
      </c>
      <c r="H273" s="77"/>
      <c r="I273" s="86"/>
      <c r="J273" s="86"/>
      <c r="K273" s="86"/>
    </row>
    <row r="274" spans="1:11" s="69" customFormat="1" ht="44.25" customHeight="1">
      <c r="A274" s="78"/>
      <c r="B274" s="78"/>
      <c r="C274" s="34" t="s">
        <v>292</v>
      </c>
      <c r="D274" s="56"/>
      <c r="E274" s="33">
        <v>20000</v>
      </c>
      <c r="F274" s="34" t="s">
        <v>291</v>
      </c>
      <c r="H274" s="77"/>
    </row>
    <row r="275" spans="1:11" s="69" customFormat="1" ht="44.25" customHeight="1">
      <c r="A275" s="75"/>
      <c r="B275" s="75"/>
      <c r="C275" s="79" t="s">
        <v>297</v>
      </c>
      <c r="D275" s="121"/>
      <c r="E275" s="80">
        <v>15000</v>
      </c>
      <c r="F275" s="79" t="s">
        <v>452</v>
      </c>
      <c r="H275" s="77"/>
    </row>
    <row r="276" spans="1:11" s="69" customFormat="1" ht="32.25" customHeight="1">
      <c r="A276" s="75"/>
      <c r="B276" s="75"/>
      <c r="C276" s="34" t="s">
        <v>311</v>
      </c>
      <c r="D276" s="33"/>
      <c r="E276" s="33">
        <v>20000</v>
      </c>
      <c r="F276" s="34" t="s">
        <v>310</v>
      </c>
      <c r="G276" s="86"/>
      <c r="H276" s="77"/>
    </row>
    <row r="277" spans="1:11" s="86" customFormat="1" ht="33" customHeight="1">
      <c r="A277" s="122"/>
      <c r="B277" s="122"/>
      <c r="C277" s="34" t="s">
        <v>300</v>
      </c>
      <c r="D277" s="33"/>
      <c r="E277" s="33">
        <v>15000</v>
      </c>
      <c r="F277" s="34" t="s">
        <v>138</v>
      </c>
      <c r="G277" s="69"/>
      <c r="H277" s="123"/>
      <c r="I277" s="69"/>
      <c r="J277" s="69"/>
      <c r="K277" s="69"/>
    </row>
    <row r="278" spans="1:11" s="69" customFormat="1" ht="25.5">
      <c r="A278" s="75"/>
      <c r="B278" s="75"/>
      <c r="C278" s="34" t="s">
        <v>462</v>
      </c>
      <c r="D278" s="33"/>
      <c r="E278" s="33">
        <v>20000</v>
      </c>
      <c r="F278" s="34" t="s">
        <v>146</v>
      </c>
      <c r="H278" s="77"/>
    </row>
    <row r="279" spans="1:11" s="69" customFormat="1" ht="48" customHeight="1">
      <c r="A279" s="75"/>
      <c r="B279" s="75"/>
      <c r="C279" s="34" t="s">
        <v>282</v>
      </c>
      <c r="D279" s="33"/>
      <c r="E279" s="33">
        <v>40000</v>
      </c>
      <c r="F279" s="34" t="s">
        <v>281</v>
      </c>
      <c r="H279" s="77"/>
    </row>
    <row r="280" spans="1:11" s="69" customFormat="1" ht="42" customHeight="1">
      <c r="A280" s="75"/>
      <c r="B280" s="75"/>
      <c r="C280" s="34" t="s">
        <v>284</v>
      </c>
      <c r="D280" s="33"/>
      <c r="E280" s="33">
        <v>30000</v>
      </c>
      <c r="F280" s="34" t="s">
        <v>283</v>
      </c>
      <c r="H280" s="77"/>
    </row>
    <row r="281" spans="1:11" s="69" customFormat="1" ht="45" customHeight="1">
      <c r="A281" s="75"/>
      <c r="B281" s="75"/>
      <c r="C281" s="34" t="s">
        <v>299</v>
      </c>
      <c r="D281" s="33"/>
      <c r="E281" s="33">
        <v>10000</v>
      </c>
      <c r="F281" s="34" t="s">
        <v>298</v>
      </c>
      <c r="H281" s="77"/>
    </row>
    <row r="282" spans="1:11" s="69" customFormat="1" ht="32.25" customHeight="1">
      <c r="A282" s="75"/>
      <c r="B282" s="75"/>
      <c r="C282" s="34" t="s">
        <v>306</v>
      </c>
      <c r="D282" s="33"/>
      <c r="E282" s="33">
        <v>20000</v>
      </c>
      <c r="F282" s="34" t="s">
        <v>307</v>
      </c>
      <c r="H282" s="77"/>
    </row>
    <row r="283" spans="1:11" s="69" customFormat="1" ht="34.5" customHeight="1">
      <c r="A283" s="75"/>
      <c r="B283" s="75"/>
      <c r="C283" s="34" t="s">
        <v>286</v>
      </c>
      <c r="D283" s="33"/>
      <c r="E283" s="33">
        <v>30000</v>
      </c>
      <c r="F283" s="34" t="s">
        <v>285</v>
      </c>
      <c r="H283" s="77"/>
      <c r="I283" s="45"/>
      <c r="J283" s="45"/>
      <c r="K283" s="45"/>
    </row>
    <row r="284" spans="1:11" s="69" customFormat="1" ht="33" customHeight="1">
      <c r="A284" s="75"/>
      <c r="B284" s="75"/>
      <c r="C284" s="34" t="s">
        <v>309</v>
      </c>
      <c r="D284" s="33"/>
      <c r="E284" s="33">
        <v>10000</v>
      </c>
      <c r="F284" s="34" t="s">
        <v>308</v>
      </c>
      <c r="H284" s="77"/>
    </row>
    <row r="285" spans="1:11" s="69" customFormat="1" ht="42.75" customHeight="1">
      <c r="A285" s="75"/>
      <c r="B285" s="75"/>
      <c r="C285" s="34" t="s">
        <v>313</v>
      </c>
      <c r="D285" s="33"/>
      <c r="E285" s="33">
        <v>20000</v>
      </c>
      <c r="F285" s="34" t="s">
        <v>312</v>
      </c>
      <c r="H285" s="77"/>
      <c r="I285" s="112"/>
      <c r="J285" s="112"/>
      <c r="K285" s="112"/>
    </row>
    <row r="286" spans="1:11" s="69" customFormat="1" ht="42.75" customHeight="1">
      <c r="A286" s="75"/>
      <c r="B286" s="75"/>
      <c r="C286" s="66" t="s">
        <v>453</v>
      </c>
      <c r="D286" s="65"/>
      <c r="E286" s="65">
        <v>25000</v>
      </c>
      <c r="F286" s="66" t="s">
        <v>454</v>
      </c>
      <c r="H286" s="77"/>
      <c r="I286" s="112"/>
      <c r="J286" s="112"/>
      <c r="K286" s="112"/>
    </row>
    <row r="287" spans="1:11" s="45" customFormat="1" ht="15" customHeight="1">
      <c r="A287" s="67">
        <v>926</v>
      </c>
      <c r="B287" s="67"/>
      <c r="C287" s="124" t="s">
        <v>517</v>
      </c>
      <c r="D287" s="20">
        <f>SUM(D288)</f>
        <v>3691000</v>
      </c>
      <c r="E287" s="20">
        <f>SUM(E288)</f>
        <v>2980500</v>
      </c>
      <c r="F287" s="21"/>
      <c r="G287" s="69"/>
      <c r="H287" s="70"/>
      <c r="I287" s="112"/>
      <c r="J287" s="112"/>
      <c r="K287" s="112"/>
    </row>
    <row r="288" spans="1:11" s="74" customFormat="1" ht="22.5" customHeight="1">
      <c r="A288" s="71"/>
      <c r="B288" s="72">
        <v>92605</v>
      </c>
      <c r="C288" s="27" t="s">
        <v>518</v>
      </c>
      <c r="D288" s="26">
        <v>3691000</v>
      </c>
      <c r="E288" s="26">
        <f>SUM(E289:E319)</f>
        <v>2980500</v>
      </c>
      <c r="F288" s="27"/>
      <c r="G288" s="112"/>
      <c r="H288" s="73"/>
      <c r="I288" s="112"/>
      <c r="J288" s="112"/>
      <c r="K288" s="112"/>
    </row>
    <row r="289" spans="1:8" s="112" customFormat="1" ht="33.75" customHeight="1">
      <c r="A289" s="39"/>
      <c r="B289" s="39"/>
      <c r="C289" s="34" t="s">
        <v>113</v>
      </c>
      <c r="D289" s="89"/>
      <c r="E289" s="90">
        <v>80000</v>
      </c>
      <c r="F289" s="34" t="s">
        <v>111</v>
      </c>
      <c r="H289" s="116"/>
    </row>
    <row r="290" spans="1:8" s="112" customFormat="1" ht="72.75" customHeight="1">
      <c r="A290" s="125"/>
      <c r="B290" s="125"/>
      <c r="C290" s="34" t="s">
        <v>115</v>
      </c>
      <c r="D290" s="89"/>
      <c r="E290" s="90">
        <v>100000</v>
      </c>
      <c r="F290" s="34" t="s">
        <v>111</v>
      </c>
      <c r="H290" s="116"/>
    </row>
    <row r="291" spans="1:8" s="112" customFormat="1" ht="33" customHeight="1">
      <c r="A291" s="126"/>
      <c r="B291" s="126"/>
      <c r="C291" s="34" t="s">
        <v>110</v>
      </c>
      <c r="D291" s="89"/>
      <c r="E291" s="90">
        <v>100000</v>
      </c>
      <c r="F291" s="34" t="s">
        <v>111</v>
      </c>
      <c r="H291" s="116"/>
    </row>
    <row r="292" spans="1:8" s="112" customFormat="1" ht="34.5" customHeight="1">
      <c r="A292" s="39"/>
      <c r="B292" s="127"/>
      <c r="C292" s="34" t="s">
        <v>112</v>
      </c>
      <c r="D292" s="89"/>
      <c r="E292" s="90">
        <v>100000</v>
      </c>
      <c r="F292" s="34" t="s">
        <v>114</v>
      </c>
      <c r="H292" s="116"/>
    </row>
    <row r="293" spans="1:8" s="112" customFormat="1" ht="44.25" customHeight="1">
      <c r="A293" s="39"/>
      <c r="B293" s="127"/>
      <c r="C293" s="34" t="s">
        <v>430</v>
      </c>
      <c r="D293" s="89"/>
      <c r="E293" s="90">
        <v>5000</v>
      </c>
      <c r="F293" s="34" t="s">
        <v>429</v>
      </c>
      <c r="H293" s="116"/>
    </row>
    <row r="294" spans="1:8" s="112" customFormat="1" ht="84" customHeight="1">
      <c r="A294" s="39"/>
      <c r="B294" s="127"/>
      <c r="C294" s="34" t="s">
        <v>455</v>
      </c>
      <c r="D294" s="89"/>
      <c r="E294" s="90">
        <v>901000</v>
      </c>
      <c r="F294" s="34" t="s">
        <v>116</v>
      </c>
      <c r="H294" s="116"/>
    </row>
    <row r="295" spans="1:8" s="112" customFormat="1" ht="28.5" customHeight="1">
      <c r="A295" s="79"/>
      <c r="B295" s="128"/>
      <c r="C295" s="34" t="s">
        <v>32</v>
      </c>
      <c r="D295" s="89"/>
      <c r="E295" s="90">
        <v>90000</v>
      </c>
      <c r="F295" s="34" t="s">
        <v>116</v>
      </c>
      <c r="H295" s="116"/>
    </row>
    <row r="296" spans="1:8" s="112" customFormat="1" ht="36" customHeight="1">
      <c r="A296" s="39"/>
      <c r="B296" s="127"/>
      <c r="C296" s="79" t="s">
        <v>105</v>
      </c>
      <c r="D296" s="93"/>
      <c r="E296" s="94">
        <v>35000</v>
      </c>
      <c r="F296" s="79" t="s">
        <v>45</v>
      </c>
      <c r="H296" s="116"/>
    </row>
    <row r="297" spans="1:8" s="112" customFormat="1" ht="73.5" customHeight="1">
      <c r="A297" s="39"/>
      <c r="B297" s="127"/>
      <c r="C297" s="34" t="s">
        <v>423</v>
      </c>
      <c r="D297" s="89"/>
      <c r="E297" s="90">
        <v>500000</v>
      </c>
      <c r="F297" s="34" t="s">
        <v>45</v>
      </c>
      <c r="H297" s="116"/>
    </row>
    <row r="298" spans="1:8" s="112" customFormat="1" ht="93" customHeight="1">
      <c r="A298" s="39"/>
      <c r="B298" s="127"/>
      <c r="C298" s="34" t="s">
        <v>28</v>
      </c>
      <c r="D298" s="89"/>
      <c r="E298" s="90">
        <v>40000</v>
      </c>
      <c r="F298" s="34" t="s">
        <v>424</v>
      </c>
      <c r="H298" s="116"/>
    </row>
    <row r="299" spans="1:8" s="112" customFormat="1" ht="96.75" customHeight="1">
      <c r="A299" s="39"/>
      <c r="B299" s="39"/>
      <c r="C299" s="34" t="s">
        <v>28</v>
      </c>
      <c r="D299" s="89"/>
      <c r="E299" s="90">
        <v>10000</v>
      </c>
      <c r="F299" s="34" t="s">
        <v>427</v>
      </c>
      <c r="H299" s="116"/>
    </row>
    <row r="300" spans="1:8" s="112" customFormat="1" ht="45.75" customHeight="1">
      <c r="A300" s="39"/>
      <c r="B300" s="39"/>
      <c r="C300" s="79" t="s">
        <v>456</v>
      </c>
      <c r="D300" s="93"/>
      <c r="E300" s="94">
        <v>50000</v>
      </c>
      <c r="F300" s="79" t="s">
        <v>46</v>
      </c>
      <c r="H300" s="116"/>
    </row>
    <row r="301" spans="1:8" s="112" customFormat="1" ht="96" customHeight="1">
      <c r="A301" s="39"/>
      <c r="B301" s="127"/>
      <c r="C301" s="34" t="s">
        <v>28</v>
      </c>
      <c r="D301" s="89"/>
      <c r="E301" s="90">
        <v>5000</v>
      </c>
      <c r="F301" s="34" t="s">
        <v>117</v>
      </c>
      <c r="H301" s="116"/>
    </row>
    <row r="302" spans="1:8" s="112" customFormat="1" ht="35.25" customHeight="1">
      <c r="A302" s="39"/>
      <c r="B302" s="39"/>
      <c r="C302" s="34" t="s">
        <v>33</v>
      </c>
      <c r="D302" s="89"/>
      <c r="E302" s="90">
        <v>80000</v>
      </c>
      <c r="F302" s="34" t="s">
        <v>118</v>
      </c>
      <c r="H302" s="116"/>
    </row>
    <row r="303" spans="1:8" s="112" customFormat="1" ht="44.25" customHeight="1">
      <c r="A303" s="39"/>
      <c r="B303" s="127"/>
      <c r="C303" s="34" t="s">
        <v>32</v>
      </c>
      <c r="D303" s="89"/>
      <c r="E303" s="90">
        <v>1000</v>
      </c>
      <c r="F303" s="34" t="s">
        <v>119</v>
      </c>
      <c r="H303" s="116"/>
    </row>
    <row r="304" spans="1:8" s="112" customFormat="1" ht="34.5" customHeight="1">
      <c r="A304" s="39"/>
      <c r="B304" s="127"/>
      <c r="C304" s="34" t="s">
        <v>457</v>
      </c>
      <c r="D304" s="89"/>
      <c r="E304" s="90">
        <v>3000</v>
      </c>
      <c r="F304" s="34" t="s">
        <v>458</v>
      </c>
      <c r="H304" s="116"/>
    </row>
    <row r="305" spans="1:11" s="112" customFormat="1" ht="96" customHeight="1">
      <c r="A305" s="39"/>
      <c r="B305" s="127"/>
      <c r="C305" s="34" t="s">
        <v>28</v>
      </c>
      <c r="D305" s="89"/>
      <c r="E305" s="90">
        <v>3000</v>
      </c>
      <c r="F305" s="34" t="s">
        <v>29</v>
      </c>
      <c r="H305" s="116"/>
    </row>
    <row r="306" spans="1:11" s="112" customFormat="1" ht="28.5" customHeight="1">
      <c r="A306" s="39"/>
      <c r="B306" s="127"/>
      <c r="C306" s="34" t="s">
        <v>32</v>
      </c>
      <c r="D306" s="89"/>
      <c r="E306" s="90">
        <v>5000</v>
      </c>
      <c r="F306" s="34" t="s">
        <v>494</v>
      </c>
      <c r="H306" s="116"/>
    </row>
    <row r="307" spans="1:11" s="112" customFormat="1" ht="96" customHeight="1">
      <c r="A307" s="39"/>
      <c r="B307" s="39"/>
      <c r="C307" s="34" t="s">
        <v>28</v>
      </c>
      <c r="D307" s="89"/>
      <c r="E307" s="90">
        <v>100000</v>
      </c>
      <c r="F307" s="34" t="s">
        <v>121</v>
      </c>
      <c r="H307" s="116"/>
    </row>
    <row r="308" spans="1:11" s="112" customFormat="1" ht="96" customHeight="1">
      <c r="A308" s="79"/>
      <c r="B308" s="79"/>
      <c r="C308" s="34" t="s">
        <v>28</v>
      </c>
      <c r="D308" s="89"/>
      <c r="E308" s="90">
        <v>3000</v>
      </c>
      <c r="F308" s="34" t="s">
        <v>425</v>
      </c>
      <c r="H308" s="116"/>
    </row>
    <row r="309" spans="1:11" s="112" customFormat="1" ht="96.75" customHeight="1">
      <c r="A309" s="39"/>
      <c r="B309" s="39"/>
      <c r="C309" s="79" t="s">
        <v>28</v>
      </c>
      <c r="D309" s="93"/>
      <c r="E309" s="94">
        <v>500000</v>
      </c>
      <c r="F309" s="79" t="s">
        <v>122</v>
      </c>
      <c r="H309" s="116"/>
    </row>
    <row r="310" spans="1:11" s="112" customFormat="1" ht="96.75" customHeight="1">
      <c r="A310" s="39"/>
      <c r="B310" s="127"/>
      <c r="C310" s="34" t="s">
        <v>28</v>
      </c>
      <c r="D310" s="89"/>
      <c r="E310" s="90">
        <v>6000</v>
      </c>
      <c r="F310" s="34" t="s">
        <v>123</v>
      </c>
      <c r="H310" s="116"/>
    </row>
    <row r="311" spans="1:11" s="112" customFormat="1" ht="31.5" customHeight="1">
      <c r="A311" s="39"/>
      <c r="B311" s="127"/>
      <c r="C311" s="34" t="s">
        <v>124</v>
      </c>
      <c r="D311" s="89"/>
      <c r="E311" s="90">
        <v>3500</v>
      </c>
      <c r="F311" s="34" t="s">
        <v>103</v>
      </c>
      <c r="H311" s="116"/>
    </row>
    <row r="312" spans="1:11" s="112" customFormat="1" ht="72" customHeight="1">
      <c r="A312" s="39"/>
      <c r="B312" s="127"/>
      <c r="C312" s="34" t="s">
        <v>115</v>
      </c>
      <c r="D312" s="89"/>
      <c r="E312" s="90">
        <v>140000</v>
      </c>
      <c r="F312" s="34" t="s">
        <v>125</v>
      </c>
      <c r="H312" s="116"/>
    </row>
    <row r="313" spans="1:11" s="112" customFormat="1" ht="73.5" customHeight="1">
      <c r="A313" s="39"/>
      <c r="B313" s="39"/>
      <c r="C313" s="34" t="s">
        <v>115</v>
      </c>
      <c r="D313" s="89"/>
      <c r="E313" s="90">
        <v>4000</v>
      </c>
      <c r="F313" s="34" t="s">
        <v>127</v>
      </c>
      <c r="H313" s="116"/>
    </row>
    <row r="314" spans="1:11" s="112" customFormat="1" ht="93" customHeight="1">
      <c r="A314" s="39"/>
      <c r="B314" s="127"/>
      <c r="C314" s="34" t="s">
        <v>28</v>
      </c>
      <c r="D314" s="89"/>
      <c r="E314" s="90">
        <v>50000</v>
      </c>
      <c r="F314" s="34" t="s">
        <v>433</v>
      </c>
      <c r="H314" s="116"/>
    </row>
    <row r="315" spans="1:11" s="112" customFormat="1" ht="43.5" customHeight="1">
      <c r="A315" s="39"/>
      <c r="B315" s="127"/>
      <c r="C315" s="34" t="s">
        <v>426</v>
      </c>
      <c r="D315" s="89"/>
      <c r="E315" s="90">
        <v>35000</v>
      </c>
      <c r="F315" s="34" t="s">
        <v>31</v>
      </c>
      <c r="H315" s="116"/>
    </row>
    <row r="316" spans="1:11" s="112" customFormat="1" ht="94.5" customHeight="1">
      <c r="A316" s="39"/>
      <c r="B316" s="127"/>
      <c r="C316" s="34" t="s">
        <v>28</v>
      </c>
      <c r="D316" s="89"/>
      <c r="E316" s="90">
        <v>10000</v>
      </c>
      <c r="F316" s="34" t="s">
        <v>432</v>
      </c>
      <c r="H316" s="116"/>
      <c r="I316" s="35"/>
      <c r="J316" s="35"/>
      <c r="K316" s="35"/>
    </row>
    <row r="317" spans="1:11" s="112" customFormat="1" ht="93" customHeight="1">
      <c r="A317" s="39"/>
      <c r="B317" s="127"/>
      <c r="C317" s="34" t="s">
        <v>28</v>
      </c>
      <c r="D317" s="89"/>
      <c r="E317" s="90">
        <v>10000</v>
      </c>
      <c r="F317" s="34" t="s">
        <v>428</v>
      </c>
      <c r="H317" s="116"/>
      <c r="I317" s="35"/>
      <c r="J317" s="35"/>
      <c r="K317" s="35"/>
    </row>
    <row r="318" spans="1:11" s="112" customFormat="1" ht="33" customHeight="1">
      <c r="A318" s="39"/>
      <c r="B318" s="127"/>
      <c r="C318" s="34" t="s">
        <v>33</v>
      </c>
      <c r="D318" s="89"/>
      <c r="E318" s="90">
        <v>7000</v>
      </c>
      <c r="F318" s="34" t="s">
        <v>431</v>
      </c>
      <c r="H318" s="116"/>
      <c r="I318" s="35"/>
      <c r="J318" s="35"/>
      <c r="K318" s="35"/>
    </row>
    <row r="319" spans="1:11" s="112" customFormat="1" ht="93.75" customHeight="1">
      <c r="A319" s="39"/>
      <c r="B319" s="127"/>
      <c r="C319" s="34" t="s">
        <v>28</v>
      </c>
      <c r="D319" s="89"/>
      <c r="E319" s="90">
        <v>4000</v>
      </c>
      <c r="F319" s="34" t="s">
        <v>30</v>
      </c>
      <c r="H319" s="116"/>
      <c r="I319" s="35"/>
      <c r="J319" s="35"/>
      <c r="K319" s="35"/>
    </row>
    <row r="320" spans="1:11" s="8" customFormat="1" ht="19.5" customHeight="1">
      <c r="A320" s="129" t="s">
        <v>120</v>
      </c>
      <c r="B320" s="130"/>
      <c r="C320" s="131"/>
      <c r="D320" s="132">
        <f>SUM(D12+D23+D27+D30+D48+D92+D97+D151+D184+D189+D200+D287)</f>
        <v>40912315</v>
      </c>
      <c r="E320" s="132">
        <f>SUM(E12+E23+E27+E30+E48+E92+E97+E151+E184+E189+E200+E287)</f>
        <v>23394577</v>
      </c>
      <c r="F320" s="133"/>
      <c r="H320" s="134"/>
    </row>
    <row r="321" spans="4:5">
      <c r="D321" s="135"/>
    </row>
    <row r="322" spans="4:5">
      <c r="D322" s="137"/>
      <c r="E322" s="137"/>
    </row>
  </sheetData>
  <mergeCells count="4">
    <mergeCell ref="A6:F6"/>
    <mergeCell ref="A320:C320"/>
    <mergeCell ref="A290:A291"/>
    <mergeCell ref="B290:B291"/>
  </mergeCells>
  <phoneticPr fontId="0" type="noConversion"/>
  <printOptions horizontalCentered="1"/>
  <pageMargins left="0.19685039370078741" right="0.19685039370078741" top="0.23622047244094491" bottom="0" header="0.23622047244094491" footer="0.31496062992125984"/>
  <pageSetup paperSize="9" scale="89" orientation="portrait" horizontalDpi="300" verticalDpi="300" r:id="rId1"/>
  <headerFooter alignWithMargins="0">
    <oddFooter>Strona &amp;P z &amp;N</oddFooter>
  </headerFooter>
  <rowBreaks count="11" manualBreakCount="11">
    <brk id="64" max="5" man="1"/>
    <brk id="87" max="5" man="1"/>
    <brk id="109" max="5" man="1"/>
    <brk id="131" max="5" man="1"/>
    <brk id="153" max="5" man="1"/>
    <brk id="176" max="5" man="1"/>
    <brk id="202" max="5" man="1"/>
    <brk id="226" max="5" man="1"/>
    <brk id="250" max="5" man="1"/>
    <brk id="274" max="5" man="1"/>
    <brk id="29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Verso</dc:creator>
  <cp:lastModifiedBy>df0023b</cp:lastModifiedBy>
  <cp:lastPrinted>2011-08-19T09:59:37Z</cp:lastPrinted>
  <dcterms:created xsi:type="dcterms:W3CDTF">2000-12-14T09:02:30Z</dcterms:created>
  <dcterms:modified xsi:type="dcterms:W3CDTF">2011-09-19T06:56:08Z</dcterms:modified>
</cp:coreProperties>
</file>