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<sst xmlns="http://schemas.openxmlformats.org/spreadsheetml/2006/main" count="133" uniqueCount="124">
  <si>
    <t xml:space="preserve">Lp. </t>
  </si>
  <si>
    <t>Nazwa organizacji</t>
  </si>
  <si>
    <t>Nazwa zadania</t>
  </si>
  <si>
    <t>średnia liczba punktów przyznanych przez komisję konkursową</t>
  </si>
  <si>
    <t>Wartość zadania</t>
  </si>
  <si>
    <t xml:space="preserve">Wysokość przyznanej dotacji </t>
  </si>
  <si>
    <t>RAZEM</t>
  </si>
  <si>
    <t>Wnioskowana wielkość dotacji</t>
  </si>
  <si>
    <t>załącznik nr 1 wybrane 2015.xls — raport zgodności</t>
  </si>
  <si>
    <t>Uruchom na: 2015-02-20 12:58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</si>
  <si>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</si>
  <si>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</si>
  <si>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</si>
  <si>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</si>
  <si>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3. Budowanie dialogu międzykulturowego, w tym wspieranie działań zmierzających  do zachowania i rozwoju kultury mniejszości narodowych
 i etnicznych 
</t>
  </si>
  <si>
    <t>Stowarzyszenie Inicjatyw Obywatelskich z siedzibą w Barczewie</t>
  </si>
  <si>
    <t>Międzynarodowy Festiwal Muzyki Chóralnej im. Feliksa Nowowiejskiego w Barczewie</t>
  </si>
  <si>
    <t xml:space="preserve">Warmińsko-Mazurski Oddział Polskiego Zawiązku Chórów i Orkiestr z siedzibą w Olsztynie </t>
  </si>
  <si>
    <t xml:space="preserve">XII Festiwal "O Warmio moja miła" Feliksa Nowowiejskiego </t>
  </si>
  <si>
    <t xml:space="preserve">Instytut Kaszubski 
z siedzibą w Gdańsku </t>
  </si>
  <si>
    <t xml:space="preserve">Organizacja konferencji i wydanie książki pokonferencyjnej: Ziemie nad Dolną Wisłą: historia i współczesne wyzwania rozwojowe w 550 rocznicę II Pokoju Toruńskiego </t>
  </si>
  <si>
    <t>Olsztyńskie Towarzystwo Muzyczne</t>
  </si>
  <si>
    <t xml:space="preserve">Międzynarodowe warsztaty choralne Feliks Nowowiejski Missa Stella Maris </t>
  </si>
  <si>
    <t>Fundacja "Przestrzeń sztuki wizualnej" z siedzibą w Olsztynie</t>
  </si>
  <si>
    <t>Fundacja Teatr Iota z siedzibą w Radziach</t>
  </si>
  <si>
    <t>Związek Ukraińców w Polsce, Zarząd Oddziału w Elblągu</t>
  </si>
  <si>
    <t>Dzień Mniejszości Narodowych</t>
  </si>
  <si>
    <t>Stowarzyszenie Mazurskie, Związek Polsko-Niemiecki w Olsztynie</t>
  </si>
  <si>
    <t>Towarzystwo Naukowe im. Wojciecha Kętrzyńskiego z siedzibą w Olsztynie</t>
  </si>
  <si>
    <t>Stowarzyszenie "Dom Warmiński" z siedzibą w Lidzbarku Warmińskim
Stowarzyszenia Gmin "Polskie zamki gotyckie" z siedzibą w Olsztynie</t>
  </si>
  <si>
    <t>Spotkania z historią - 550-lecie II pokoju toruńskiego</t>
  </si>
  <si>
    <t>Parafia Ewangelicko-Augsburska w Ostródzie</t>
  </si>
  <si>
    <t>Warmińsko-Mazurskie Stowarzyszenie "Areszt Sztuki" z siedzibą w Olsztynie</t>
  </si>
  <si>
    <t>ROK Nowowiejskiego</t>
  </si>
  <si>
    <t>ROK Nowowiejskiego, Rocznica chrztu</t>
  </si>
  <si>
    <t>pokój toruński</t>
  </si>
  <si>
    <t>Związek Ukraińców w Polsce, Oddział Mazurski w Giżycku</t>
  </si>
  <si>
    <t>Regionalne Dni Szewczenkowskie</t>
  </si>
  <si>
    <t>Ochotnicza Straż Pożarna w Spręcowie</t>
  </si>
  <si>
    <t>Stowarzyszenie Jantar z siedzibą w Elblągu</t>
  </si>
  <si>
    <t>Warmińsko-Mazurski Oddział Polskiego Związku Chórów i Orkiestr z siedzibą w Olsztynie</t>
  </si>
  <si>
    <t>Stowarzyszenie Inicjatyw Obywatelskich w Barczewie</t>
  </si>
  <si>
    <t>Towarzystwo Przyjaciół Muzeum w Szczytnie</t>
  </si>
  <si>
    <t>Oddział Rejonowy Polskiego Związku Emerytów, Rencistów i Inwalidów w Piszu</t>
  </si>
  <si>
    <t>Akademia Trzeciego Wieku przy Miejskim Ośrodku Kultury w Olsztynie</t>
  </si>
  <si>
    <t>Towarzystwo Miłośników Wilna i Ziemi Wileńskiej, Oddział w Mrągowie</t>
  </si>
  <si>
    <t>Towarzystwo Kultury Teatralnej Warmii i Mazur z siedzibą w Olsztynie</t>
  </si>
  <si>
    <t>Wykaz ofert, które otrzymały dotację z budżetu Województwa Warmińsko-Mazurskiego na realizację zadań publicznych   
Samorządu Województwa Warmińsko- Mazurskiego z zakresu kultury i ochrony dziedzictwa kulturowego w 2018 r.
 (dotyczy ofert złożonych w I terminie otwartego konkursu ofert)</t>
  </si>
  <si>
    <t xml:space="preserve">1. Wspieranie organizacji i udziału w przedsięwzięciach kulturalnych o zasięgu co najmniej regionalnym, a mających szczególne znaczenie dla budowy kapitału społecznego i rozwoju kultury regionu, w tym. m.in. festiwali, konkursów, przeglądów i ekspozycji
</t>
  </si>
  <si>
    <t xml:space="preserve">Parafia Rzymskokatolicka p.w. Św. Józefa w Pasłęku </t>
  </si>
  <si>
    <t>VI Pasłęcki Festiwal Muzyki Organowej i Kameralnej</t>
  </si>
  <si>
    <t>Skarbnica Kultury Narodowej w 100-letnią rocznicę Niepodległej Rzeczpospolitej Polskiej</t>
  </si>
  <si>
    <t xml:space="preserve">Parafia Ewangelicko-Augsburska w Pasymiu </t>
  </si>
  <si>
    <t>XXI Pasymskie Koncerty Muzyki Organowej i Kameralnej Pasym -   Dźwierzuty 2018</t>
  </si>
  <si>
    <t>24 Festiwal Kultury Kresowej</t>
  </si>
  <si>
    <t>Stowarzyszenie Kulturalne "Tanecznik" z siedzibą w Jedwabnie</t>
  </si>
  <si>
    <t xml:space="preserve">IV Festiwal Folklorystyczny Jedwabno 2018 </t>
  </si>
  <si>
    <t>XVI Międzynarodowy Festiwal Muzyki Chóralnej w Barczewie</t>
  </si>
  <si>
    <t>Stowarzyszenie "Razem dla Łupek" z siedzibą w Łupkach</t>
  </si>
  <si>
    <t xml:space="preserve">VIII Międzynarodowy Jarmark św. Jana </t>
  </si>
  <si>
    <t>Mazurski Jazz- Jarmark. XX Jarmark Mazurski w Szczytnie</t>
  </si>
  <si>
    <t xml:space="preserve">Rzymskokatolicka Parafia pod wezwaniem św. Szczepana w Rożyńsku Wielkim </t>
  </si>
  <si>
    <t>Organizacja X Międzynarodowego Festiwalu Muzyki Organowej i Kameralnej w Rożyńsku Wielkim</t>
  </si>
  <si>
    <t>Stowarzyszenie Twórców i Orędowników Kultury ANIMA z siedzibą w Kobyłosze</t>
  </si>
  <si>
    <t xml:space="preserve">Prezentacje spektaklu teatralnego w ramach V edycji "Mazurskich wędrówek teatralnych" Stowarzyszenia Anima </t>
  </si>
  <si>
    <t xml:space="preserve">Spektakl Artystyczny "Iskra Sztuki" organizowany w ramach XIII Ogólnopolskiego Festiwalu Ognia i Kuglarstwa </t>
  </si>
  <si>
    <t>Związek Harcerstwa Polskiego, Chorągiew Warmińsko-Mazurska, Hufiec Ostróda ZHP</t>
  </si>
  <si>
    <t>XXXIII Festiwal Piosenki Harcerskiej, Turystycznej, Żeglarskiej i Ekologicznej</t>
  </si>
  <si>
    <t>Przyszłość sztuki przeszłości</t>
  </si>
  <si>
    <t>Stowarzyszenie Kobiet "Miej Marzenia" z siedzibą w Lidzbarku Warmińskim</t>
  </si>
  <si>
    <t>Na Stacji Chandra Unyńska - Przystanek Niepodległa</t>
  </si>
  <si>
    <t>Stowarzyszenie Kulturalne "VIVA ART" w Elblągu</t>
  </si>
  <si>
    <t>Warsztaty z tradycją</t>
  </si>
  <si>
    <t>Nidzicki Fundusz Lokalny z siedzibą w Kamionce</t>
  </si>
  <si>
    <t>Piknik Naukowy Niezapominajki</t>
  </si>
  <si>
    <t>Fundacja "Szalony Krasnolud" z siedzibą w Olsztynie</t>
  </si>
  <si>
    <t>Pilnikiem i pędzlem - rozwinięcie</t>
  </si>
  <si>
    <t>Nowe sztuki wizualne 4</t>
  </si>
  <si>
    <t>XVI Pasłęcka Uczta Kultur Wschodu</t>
  </si>
  <si>
    <t xml:space="preserve">28 Święto Kultury i Spotkań Stowarzyszenia Mazurskiego z seminarium pt. "Obraz Mazur i Mazurów w publikacjach Mojej Biblioteki Mazurskiej" </t>
  </si>
  <si>
    <t xml:space="preserve">Olsztyńskie Stowarzyszenie Mniejszości Niemieckiej </t>
  </si>
  <si>
    <t xml:space="preserve">Związek Ukraińców w Polsce, Zarząd Oddziału w Olsztynie </t>
  </si>
  <si>
    <t>XXXII Regionalny Jarmark Folklorystyczny "Z malowanej skrzyni" w Kętrzynie</t>
  </si>
  <si>
    <t>XVIII Międzynarodowe Koncerty Muzyki Cerkiewnej 2018</t>
  </si>
  <si>
    <t>Święto Dziecięcej Twórczości 2018</t>
  </si>
  <si>
    <t>Związek Ukraińców w Polsce,  Zarząd Oddziału w Elblągu</t>
  </si>
  <si>
    <t>52 Dziecięcy Festiwal Kultury Ukraińskiej w Elblągu</t>
  </si>
  <si>
    <t>Stowarzyszenie Przyjaciół Młynar z siedzibą w Młynarach</t>
  </si>
  <si>
    <t>XXVIII Ogólnopolski Przegląd Kultury Mniejszości Narodowych INTEGRACJE 2018</t>
  </si>
  <si>
    <t xml:space="preserve">Stowarzyszenie Uniwersytet III Wieku w Iławie </t>
  </si>
  <si>
    <t xml:space="preserve">VII Iławski Przegląd Chórów Uniwersytetów Trzeciego Wieku z terenu województwa warmińsko-mazurskiego </t>
  </si>
  <si>
    <t>Scena Słowa 2018</t>
  </si>
  <si>
    <t>Nidzicki Uniwersytet Trzeciego Wieku "Młodzi duchem" z siedzibą w Nidzicy</t>
  </si>
  <si>
    <t>Sąsiedzkie Forum Seniora pt. Kobieta w życiu społeczeństwa</t>
  </si>
  <si>
    <t>V Warmińsko-Mazurski Festiwal Chórów i Zespołów Wokalnych Uniwersytetów i Akademii III Wieku "Hej Kolęda"</t>
  </si>
  <si>
    <t>VIII Artystyczny Przegląd Emeryckich Zespołów Folklorystycznych 2018</t>
  </si>
  <si>
    <t>Uniwersytet Trzeciego Wieku i Osób Niepełnosprawnych w Elblągu</t>
  </si>
  <si>
    <t>Polski pejzaż</t>
  </si>
  <si>
    <t>Wiejska międzypokoleniowa akademia sztuki w Spręcowie - kontynuacja</t>
  </si>
  <si>
    <t xml:space="preserve">Z historią w trzeci wiek. Drogi walki o niepodległość. Cykl wykładów dla seniorów. </t>
  </si>
  <si>
    <t>Teatr przy Stoliku na Warmii i Mazurach</t>
  </si>
  <si>
    <t>5. Wspieranie organizacji przedsięwzięć mających na celu pielęgnowanie polskości  i/lub rozwój i kształtowanie świadomości regionalnej</t>
  </si>
  <si>
    <t>Stowarzyszenie IWA - Integracja - Współpraca - Aktywność z siedzibą we Władysławowie</t>
  </si>
  <si>
    <t>Stowarzyszenie gmin "Polskie zamki gotyckie" z siedzibą w Olsztynie</t>
  </si>
  <si>
    <t>Polskie Towarzystwo Historyczne, Oddział w Olsztynie</t>
  </si>
  <si>
    <t xml:space="preserve">Stowarzyszenie "Dom Warmiński" z siedzibą w Lidzbarku Warmińskim </t>
  </si>
  <si>
    <t>Fundacja Literatury Imienia Henryka Berezy z siedzibą w Szczecinie</t>
  </si>
  <si>
    <t>Odkrywamy karty niepodległej</t>
  </si>
  <si>
    <t xml:space="preserve">Dziedzictwo Warmii i Mazur inspiracją w pracy z dziećmi i młodzieżą </t>
  </si>
  <si>
    <t>Współistnienie w kulturze - cykl wydawniczy pisma kulturalno-literackiego "VariArt"</t>
  </si>
  <si>
    <t>Matka - kobieta - działaczka na rzecz polskości na Warmii i Mazurach</t>
  </si>
  <si>
    <t>Warmia i warmińskość - historia, tradycja i gwara</t>
  </si>
  <si>
    <t>Wydanie i promocja tomu poetyckiego pt. "Zawsze gdzieś jest noc" Zbigniewa Chojnowskiego</t>
  </si>
  <si>
    <t>V Dni Gizewiusza w Ostródzie</t>
  </si>
  <si>
    <t>Razem (zadania 1-6)</t>
  </si>
  <si>
    <t>Olsztyńskie Stowarzyszenie Przyjaciół Bretanii i Francji "Amitie" z siedzibą w Olsztynie</t>
  </si>
  <si>
    <t>Bretania w obiektywie Amitie</t>
  </si>
  <si>
    <t>Towarzystwo Muzyczne Medius z siedzibą w Warszawie</t>
  </si>
  <si>
    <t>Varmia Musica Academia</t>
  </si>
  <si>
    <t>2. Wsparcie działań edukacyjno-animacyjnych, pobudzających twórczą aktywność i kreatywność uczestników w szczególności młodzieży</t>
  </si>
  <si>
    <t>6. Wspieranie współpracy międzynarodowej twórców i animatorów życia kulturalnego regionu z uwzględnieniem współpracy z regionami partnerskimi</t>
  </si>
  <si>
    <t xml:space="preserve">4. Wspieranie organizacji imprez kulturalnych o zasięgu regionalnym oraz inicjatyw edukacyjnych skierowanych do osób starszych, w tym także działań w zakresie współpracy międzypokoleniowej </t>
  </si>
  <si>
    <t>Fundacja Skelion z siedzibą w Ostródzie</t>
  </si>
  <si>
    <t xml:space="preserve">Załącznik nr 1 do uchwały nr 6/116/18/V
Zarządu Województwa Warmińsko-Mazurskiego
z dnia 6 lutego 2018 r.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</si>
</sst>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62">
    <font>
      <sz val="10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b/>
      <sz val="10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3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 vertical="top" wrapText="1"/>
    </xf>
    <xf numFmtId="173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8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58" fillId="0" borderId="12" xfId="0" applyNumberFormat="1" applyFont="1" applyBorder="1" applyAlignment="1">
      <alignment vertical="center" wrapText="1"/>
    </xf>
    <xf numFmtId="49" fontId="58" fillId="33" borderId="12" xfId="0" applyNumberFormat="1" applyFont="1" applyFill="1" applyBorder="1" applyAlignment="1">
      <alignment vertical="center" wrapText="1"/>
    </xf>
    <xf numFmtId="173" fontId="4" fillId="0" borderId="16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73" fontId="1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8" fillId="0" borderId="11" xfId="0" applyNumberFormat="1" applyFont="1" applyBorder="1" applyAlignment="1">
      <alignment vertical="center" wrapText="1"/>
    </xf>
    <xf numFmtId="4" fontId="0" fillId="0" borderId="11" xfId="0" applyNumberFormat="1" applyFill="1" applyBorder="1" applyAlignment="1">
      <alignment horizontal="center" vertical="center"/>
    </xf>
    <xf numFmtId="0" fontId="0" fillId="0" borderId="17" xfId="0" applyBorder="1" applyAlignment="1">
      <alignment/>
    </xf>
    <xf numFmtId="44" fontId="59" fillId="0" borderId="17" xfId="0" applyNumberFormat="1" applyFont="1" applyFill="1" applyBorder="1" applyAlignment="1">
      <alignment horizontal="center" vertical="center"/>
    </xf>
    <xf numFmtId="49" fontId="60" fillId="0" borderId="12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4" fontId="13" fillId="0" borderId="12" xfId="0" applyNumberFormat="1" applyFont="1" applyFill="1" applyBorder="1" applyAlignment="1">
      <alignment horizontal="center" vertical="center"/>
    </xf>
    <xf numFmtId="173" fontId="6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" fontId="13" fillId="0" borderId="12" xfId="0" applyNumberFormat="1" applyFont="1" applyBorder="1" applyAlignment="1">
      <alignment horizontal="center" vertical="center"/>
    </xf>
    <xf numFmtId="44" fontId="13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4" fontId="13" fillId="33" borderId="12" xfId="0" applyNumberFormat="1" applyFont="1" applyFill="1" applyBorder="1" applyAlignment="1">
      <alignment horizontal="center" vertical="center"/>
    </xf>
    <xf numFmtId="44" fontId="13" fillId="33" borderId="12" xfId="0" applyNumberFormat="1" applyFont="1" applyFill="1" applyBorder="1" applyAlignment="1">
      <alignment horizontal="center" vertical="center"/>
    </xf>
    <xf numFmtId="173" fontId="61" fillId="0" borderId="12" xfId="0" applyNumberFormat="1" applyFont="1" applyBorder="1" applyAlignment="1">
      <alignment horizontal="center" vertical="center"/>
    </xf>
    <xf numFmtId="173" fontId="61" fillId="0" borderId="12" xfId="0" applyNumberFormat="1" applyFont="1" applyFill="1" applyBorder="1" applyAlignment="1">
      <alignment horizontal="center" vertical="center"/>
    </xf>
    <xf numFmtId="49" fontId="60" fillId="0" borderId="12" xfId="0" applyNumberFormat="1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vertical="center" wrapText="1"/>
    </xf>
    <xf numFmtId="0" fontId="60" fillId="33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3" fontId="15" fillId="0" borderId="16" xfId="0" applyNumberFormat="1" applyFont="1" applyFill="1" applyBorder="1" applyAlignment="1">
      <alignment horizontal="center" vertical="center"/>
    </xf>
    <xf numFmtId="44" fontId="13" fillId="33" borderId="12" xfId="0" applyNumberFormat="1" applyFont="1" applyFill="1" applyBorder="1" applyAlignment="1">
      <alignment vertical="center"/>
    </xf>
    <xf numFmtId="2" fontId="13" fillId="33" borderId="12" xfId="0" applyNumberFormat="1" applyFont="1" applyFill="1" applyBorder="1" applyAlignment="1">
      <alignment horizontal="center" vertical="center"/>
    </xf>
    <xf numFmtId="173" fontId="61" fillId="33" borderId="12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8" sqref="I38"/>
    </sheetView>
  </sheetViews>
  <sheetFormatPr defaultColWidth="9.00390625" defaultRowHeight="12.75"/>
  <cols>
    <col min="1" max="1" width="6.125" style="0" customWidth="1"/>
    <col min="2" max="2" width="31.00390625" style="0" customWidth="1"/>
    <col min="3" max="3" width="33.25390625" style="0" customWidth="1"/>
    <col min="4" max="4" width="14.00390625" style="0" customWidth="1"/>
    <col min="5" max="5" width="15.625" style="0" customWidth="1"/>
    <col min="6" max="6" width="16.375" style="0" customWidth="1"/>
    <col min="7" max="7" width="19.875" style="0" customWidth="1"/>
    <col min="8" max="8" width="13.125" style="0" customWidth="1"/>
    <col min="9" max="9" width="12.75390625" style="0" customWidth="1"/>
  </cols>
  <sheetData>
    <row r="1" spans="1:7" ht="41.25" customHeight="1">
      <c r="A1" s="6"/>
      <c r="B1" s="6"/>
      <c r="C1" s="6"/>
      <c r="D1" s="6"/>
      <c r="E1" s="62" t="s">
        <v>123</v>
      </c>
      <c r="F1" s="63"/>
      <c r="G1" s="63"/>
    </row>
    <row r="2" spans="1:7" ht="45" customHeight="1">
      <c r="A2" s="69" t="s">
        <v>47</v>
      </c>
      <c r="B2" s="69"/>
      <c r="C2" s="69"/>
      <c r="D2" s="69"/>
      <c r="E2" s="69"/>
      <c r="F2" s="69"/>
      <c r="G2" s="69"/>
    </row>
    <row r="3" spans="1:7" ht="72" customHeight="1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7</v>
      </c>
      <c r="G3" s="7" t="s">
        <v>5</v>
      </c>
    </row>
    <row r="4" spans="1:7" ht="42" customHeight="1">
      <c r="A4" s="59" t="s">
        <v>48</v>
      </c>
      <c r="B4" s="60"/>
      <c r="C4" s="60"/>
      <c r="D4" s="60"/>
      <c r="E4" s="60"/>
      <c r="F4" s="60"/>
      <c r="G4" s="61"/>
    </row>
    <row r="5" spans="1:7" ht="36">
      <c r="A5" s="31">
        <v>1</v>
      </c>
      <c r="B5" s="46" t="s">
        <v>45</v>
      </c>
      <c r="C5" s="46" t="s">
        <v>54</v>
      </c>
      <c r="D5" s="53">
        <v>36.75</v>
      </c>
      <c r="E5" s="52">
        <v>124580</v>
      </c>
      <c r="F5" s="52">
        <v>15000</v>
      </c>
      <c r="G5" s="54">
        <v>12000</v>
      </c>
    </row>
    <row r="6" spans="1:7" ht="24">
      <c r="A6" s="31">
        <v>2</v>
      </c>
      <c r="B6" s="46" t="s">
        <v>49</v>
      </c>
      <c r="C6" s="46" t="s">
        <v>50</v>
      </c>
      <c r="D6" s="53">
        <v>36.75</v>
      </c>
      <c r="E6" s="52">
        <v>88300</v>
      </c>
      <c r="F6" s="52">
        <v>15000</v>
      </c>
      <c r="G6" s="54">
        <v>12000</v>
      </c>
    </row>
    <row r="7" spans="1:7" ht="36">
      <c r="A7" s="31">
        <v>3</v>
      </c>
      <c r="B7" s="46" t="s">
        <v>40</v>
      </c>
      <c r="C7" s="46" t="s">
        <v>51</v>
      </c>
      <c r="D7" s="53">
        <v>36.25</v>
      </c>
      <c r="E7" s="52">
        <v>30000</v>
      </c>
      <c r="F7" s="52">
        <v>15000</v>
      </c>
      <c r="G7" s="54">
        <v>7000</v>
      </c>
    </row>
    <row r="8" spans="1:7" ht="36">
      <c r="A8" s="31">
        <v>4</v>
      </c>
      <c r="B8" s="46" t="s">
        <v>52</v>
      </c>
      <c r="C8" s="47" t="s">
        <v>53</v>
      </c>
      <c r="D8" s="53">
        <v>35.5</v>
      </c>
      <c r="E8" s="52">
        <v>27100</v>
      </c>
      <c r="F8" s="52">
        <v>6000</v>
      </c>
      <c r="G8" s="54">
        <v>6000</v>
      </c>
    </row>
    <row r="9" spans="1:7" ht="24">
      <c r="A9" s="31">
        <v>5</v>
      </c>
      <c r="B9" s="46" t="s">
        <v>55</v>
      </c>
      <c r="C9" s="46" t="s">
        <v>56</v>
      </c>
      <c r="D9" s="53">
        <v>35.25</v>
      </c>
      <c r="E9" s="52">
        <v>30754.28</v>
      </c>
      <c r="F9" s="52">
        <v>4500</v>
      </c>
      <c r="G9" s="54">
        <v>4000</v>
      </c>
    </row>
    <row r="10" spans="1:7" ht="24">
      <c r="A10" s="31">
        <v>6</v>
      </c>
      <c r="B10" s="46" t="s">
        <v>41</v>
      </c>
      <c r="C10" s="46" t="s">
        <v>57</v>
      </c>
      <c r="D10" s="53">
        <v>34.5</v>
      </c>
      <c r="E10" s="52">
        <v>186640</v>
      </c>
      <c r="F10" s="52">
        <v>10000</v>
      </c>
      <c r="G10" s="54">
        <v>10000</v>
      </c>
    </row>
    <row r="11" spans="1:7" ht="24">
      <c r="A11" s="31">
        <v>7</v>
      </c>
      <c r="B11" s="46" t="s">
        <v>42</v>
      </c>
      <c r="C11" s="46" t="s">
        <v>60</v>
      </c>
      <c r="D11" s="53">
        <v>33.75</v>
      </c>
      <c r="E11" s="52">
        <v>16001</v>
      </c>
      <c r="F11" s="52">
        <v>7345</v>
      </c>
      <c r="G11" s="54">
        <v>5000</v>
      </c>
    </row>
    <row r="12" spans="1:7" ht="24">
      <c r="A12" s="31">
        <v>8</v>
      </c>
      <c r="B12" s="46" t="s">
        <v>58</v>
      </c>
      <c r="C12" s="46" t="s">
        <v>59</v>
      </c>
      <c r="D12" s="53">
        <v>32.75</v>
      </c>
      <c r="E12" s="52">
        <v>11524</v>
      </c>
      <c r="F12" s="52">
        <v>10050</v>
      </c>
      <c r="G12" s="54">
        <v>6000</v>
      </c>
    </row>
    <row r="13" spans="1:7" ht="36">
      <c r="A13" s="31">
        <v>9</v>
      </c>
      <c r="B13" s="46" t="s">
        <v>61</v>
      </c>
      <c r="C13" s="46" t="s">
        <v>62</v>
      </c>
      <c r="D13" s="53">
        <v>32.5</v>
      </c>
      <c r="E13" s="52">
        <v>48300</v>
      </c>
      <c r="F13" s="52">
        <v>15000</v>
      </c>
      <c r="G13" s="54">
        <v>10000</v>
      </c>
    </row>
    <row r="14" spans="1:7" ht="36">
      <c r="A14" s="31">
        <v>10</v>
      </c>
      <c r="B14" s="46" t="s">
        <v>63</v>
      </c>
      <c r="C14" s="46" t="s">
        <v>64</v>
      </c>
      <c r="D14" s="53">
        <v>31.25</v>
      </c>
      <c r="E14" s="52">
        <v>55500</v>
      </c>
      <c r="F14" s="52">
        <v>13000</v>
      </c>
      <c r="G14" s="54">
        <v>5000</v>
      </c>
    </row>
    <row r="15" spans="1:7" ht="48">
      <c r="A15" s="31">
        <v>11</v>
      </c>
      <c r="B15" s="46" t="s">
        <v>122</v>
      </c>
      <c r="C15" s="46" t="s">
        <v>65</v>
      </c>
      <c r="D15" s="53">
        <v>30.75</v>
      </c>
      <c r="E15" s="52">
        <v>57343.79</v>
      </c>
      <c r="F15" s="52">
        <v>14300</v>
      </c>
      <c r="G15" s="54">
        <v>4000</v>
      </c>
    </row>
    <row r="16" spans="1:7" ht="15.75">
      <c r="A16" s="25"/>
      <c r="B16" s="26"/>
      <c r="C16" s="26"/>
      <c r="D16" s="27"/>
      <c r="E16" s="4"/>
      <c r="F16" s="5" t="s">
        <v>6</v>
      </c>
      <c r="G16" s="22">
        <f>SUM(G5:G15)</f>
        <v>81000</v>
      </c>
    </row>
    <row r="17" spans="1:7" ht="24" customHeight="1">
      <c r="A17" s="56" t="s">
        <v>119</v>
      </c>
      <c r="B17" s="57"/>
      <c r="C17" s="57"/>
      <c r="D17" s="57"/>
      <c r="E17" s="57"/>
      <c r="F17" s="57"/>
      <c r="G17" s="58"/>
    </row>
    <row r="18" spans="1:7" ht="36">
      <c r="A18" s="31">
        <v>12</v>
      </c>
      <c r="B18" s="30" t="s">
        <v>66</v>
      </c>
      <c r="C18" s="30" t="s">
        <v>67</v>
      </c>
      <c r="D18" s="32">
        <v>34.5</v>
      </c>
      <c r="E18" s="33">
        <v>60800</v>
      </c>
      <c r="F18" s="33">
        <v>10000</v>
      </c>
      <c r="G18" s="34">
        <v>10000</v>
      </c>
    </row>
    <row r="19" spans="1:7" ht="24">
      <c r="A19" s="31">
        <v>13</v>
      </c>
      <c r="B19" s="30" t="s">
        <v>39</v>
      </c>
      <c r="C19" s="30" t="s">
        <v>68</v>
      </c>
      <c r="D19" s="32">
        <v>34.25</v>
      </c>
      <c r="E19" s="33">
        <v>18050</v>
      </c>
      <c r="F19" s="33">
        <v>8250</v>
      </c>
      <c r="G19" s="34">
        <v>6000</v>
      </c>
    </row>
    <row r="20" spans="1:7" ht="36">
      <c r="A20" s="31">
        <v>14</v>
      </c>
      <c r="B20" s="30" t="s">
        <v>69</v>
      </c>
      <c r="C20" s="30" t="s">
        <v>70</v>
      </c>
      <c r="D20" s="32">
        <v>30.5</v>
      </c>
      <c r="E20" s="33">
        <v>22300</v>
      </c>
      <c r="F20" s="33">
        <v>10000</v>
      </c>
      <c r="G20" s="34">
        <v>6000</v>
      </c>
    </row>
    <row r="21" spans="1:7" ht="24">
      <c r="A21" s="31">
        <v>15</v>
      </c>
      <c r="B21" s="30" t="s">
        <v>71</v>
      </c>
      <c r="C21" s="30" t="s">
        <v>72</v>
      </c>
      <c r="D21" s="32">
        <v>29.5</v>
      </c>
      <c r="E21" s="33">
        <v>11100</v>
      </c>
      <c r="F21" s="33">
        <v>7700</v>
      </c>
      <c r="G21" s="34">
        <v>6000</v>
      </c>
    </row>
    <row r="22" spans="1:7" ht="24">
      <c r="A22" s="31">
        <v>16</v>
      </c>
      <c r="B22" s="30" t="s">
        <v>73</v>
      </c>
      <c r="C22" s="30" t="s">
        <v>74</v>
      </c>
      <c r="D22" s="32">
        <v>27.5</v>
      </c>
      <c r="E22" s="33">
        <v>11381.98</v>
      </c>
      <c r="F22" s="33">
        <v>10000</v>
      </c>
      <c r="G22" s="34">
        <v>6000</v>
      </c>
    </row>
    <row r="23" spans="1:7" ht="24">
      <c r="A23" s="31">
        <v>17</v>
      </c>
      <c r="B23" s="30" t="s">
        <v>75</v>
      </c>
      <c r="C23" s="30" t="s">
        <v>76</v>
      </c>
      <c r="D23" s="32">
        <v>27</v>
      </c>
      <c r="E23" s="33">
        <v>11106</v>
      </c>
      <c r="F23" s="33">
        <v>9938</v>
      </c>
      <c r="G23" s="34">
        <v>5000</v>
      </c>
    </row>
    <row r="24" spans="1:7" ht="24">
      <c r="A24" s="31">
        <v>18</v>
      </c>
      <c r="B24" s="30" t="s">
        <v>23</v>
      </c>
      <c r="C24" s="30" t="s">
        <v>77</v>
      </c>
      <c r="D24" s="32">
        <v>25.625</v>
      </c>
      <c r="E24" s="33">
        <v>13300</v>
      </c>
      <c r="F24" s="33">
        <v>7300</v>
      </c>
      <c r="G24" s="34">
        <v>6000</v>
      </c>
    </row>
    <row r="25" spans="1:7" ht="12.75">
      <c r="A25" s="48"/>
      <c r="B25" s="50"/>
      <c r="C25" s="50"/>
      <c r="D25" s="49"/>
      <c r="E25" s="4"/>
      <c r="F25" s="5" t="s">
        <v>6</v>
      </c>
      <c r="G25" s="51">
        <f>SUM(G18:G24)</f>
        <v>45000</v>
      </c>
    </row>
    <row r="26" spans="1:8" ht="44.25" customHeight="1">
      <c r="A26" s="64" t="s">
        <v>14</v>
      </c>
      <c r="B26" s="65"/>
      <c r="C26" s="65"/>
      <c r="D26" s="65"/>
      <c r="E26" s="65"/>
      <c r="F26" s="65"/>
      <c r="G26" s="66"/>
      <c r="H26" s="28"/>
    </row>
    <row r="27" spans="1:8" ht="24">
      <c r="A27" s="31">
        <v>19</v>
      </c>
      <c r="B27" s="35" t="s">
        <v>25</v>
      </c>
      <c r="C27" s="35" t="s">
        <v>78</v>
      </c>
      <c r="D27" s="36">
        <v>36</v>
      </c>
      <c r="E27" s="37">
        <v>21000</v>
      </c>
      <c r="F27" s="37">
        <v>5000</v>
      </c>
      <c r="G27" s="42">
        <v>4000</v>
      </c>
      <c r="H27" s="29"/>
    </row>
    <row r="28" spans="1:8" ht="60">
      <c r="A28" s="31">
        <v>20</v>
      </c>
      <c r="B28" s="35" t="s">
        <v>27</v>
      </c>
      <c r="C28" s="35" t="s">
        <v>79</v>
      </c>
      <c r="D28" s="36">
        <v>34</v>
      </c>
      <c r="E28" s="37">
        <v>15410</v>
      </c>
      <c r="F28" s="37">
        <v>3680</v>
      </c>
      <c r="G28" s="42">
        <v>3520</v>
      </c>
      <c r="H28" s="29"/>
    </row>
    <row r="29" spans="1:8" ht="24">
      <c r="A29" s="31">
        <v>21</v>
      </c>
      <c r="B29" s="35" t="s">
        <v>80</v>
      </c>
      <c r="C29" s="35" t="s">
        <v>26</v>
      </c>
      <c r="D29" s="36">
        <v>34</v>
      </c>
      <c r="E29" s="37">
        <v>21711</v>
      </c>
      <c r="F29" s="37">
        <v>5400</v>
      </c>
      <c r="G29" s="42">
        <v>5400</v>
      </c>
      <c r="H29" s="29"/>
    </row>
    <row r="30" spans="1:8" ht="36">
      <c r="A30" s="31">
        <v>22</v>
      </c>
      <c r="B30" s="35" t="s">
        <v>81</v>
      </c>
      <c r="C30" s="35" t="s">
        <v>82</v>
      </c>
      <c r="D30" s="36">
        <v>34</v>
      </c>
      <c r="E30" s="37">
        <v>26525</v>
      </c>
      <c r="F30" s="37">
        <v>3500</v>
      </c>
      <c r="G30" s="42">
        <v>3500</v>
      </c>
      <c r="H30" s="29"/>
    </row>
    <row r="31" spans="1:8" ht="24">
      <c r="A31" s="31">
        <v>23</v>
      </c>
      <c r="B31" s="35" t="s">
        <v>36</v>
      </c>
      <c r="C31" s="35" t="s">
        <v>84</v>
      </c>
      <c r="D31" s="36">
        <v>33.5</v>
      </c>
      <c r="E31" s="37">
        <v>31400</v>
      </c>
      <c r="F31" s="37">
        <v>7000</v>
      </c>
      <c r="G31" s="42">
        <v>6000</v>
      </c>
      <c r="H31" s="29"/>
    </row>
    <row r="32" spans="1:8" ht="24">
      <c r="A32" s="31">
        <v>24</v>
      </c>
      <c r="B32" s="35" t="s">
        <v>36</v>
      </c>
      <c r="C32" s="35" t="s">
        <v>83</v>
      </c>
      <c r="D32" s="36">
        <v>33.5</v>
      </c>
      <c r="E32" s="37">
        <v>93310</v>
      </c>
      <c r="F32" s="37">
        <v>10000</v>
      </c>
      <c r="G32" s="42">
        <v>10000</v>
      </c>
      <c r="H32" s="29"/>
    </row>
    <row r="33" spans="1:8" ht="24">
      <c r="A33" s="31">
        <v>25</v>
      </c>
      <c r="B33" s="35" t="s">
        <v>85</v>
      </c>
      <c r="C33" s="35" t="s">
        <v>86</v>
      </c>
      <c r="D33" s="36">
        <v>32</v>
      </c>
      <c r="E33" s="37">
        <v>28126</v>
      </c>
      <c r="F33" s="37">
        <v>4000</v>
      </c>
      <c r="G33" s="42">
        <v>4000</v>
      </c>
      <c r="H33" s="29"/>
    </row>
    <row r="34" spans="1:8" ht="36">
      <c r="A34" s="31">
        <v>26</v>
      </c>
      <c r="B34" s="35" t="s">
        <v>87</v>
      </c>
      <c r="C34" s="35" t="s">
        <v>88</v>
      </c>
      <c r="D34" s="36">
        <v>31.25</v>
      </c>
      <c r="E34" s="37">
        <v>20000</v>
      </c>
      <c r="F34" s="37">
        <v>5000</v>
      </c>
      <c r="G34" s="42">
        <v>5000</v>
      </c>
      <c r="H34" s="29"/>
    </row>
    <row r="35" spans="1:8" ht="24">
      <c r="A35" s="31">
        <v>27</v>
      </c>
      <c r="B35" s="35" t="s">
        <v>81</v>
      </c>
      <c r="C35" s="35" t="s">
        <v>37</v>
      </c>
      <c r="D35" s="36">
        <v>30.5</v>
      </c>
      <c r="E35" s="37">
        <v>20680</v>
      </c>
      <c r="F35" s="37">
        <v>3500</v>
      </c>
      <c r="G35" s="42">
        <v>3500</v>
      </c>
      <c r="H35" s="29"/>
    </row>
    <row r="36" spans="1:8" ht="22.5" customHeight="1">
      <c r="A36" s="1"/>
      <c r="B36" s="2"/>
      <c r="C36" s="2"/>
      <c r="D36" s="3"/>
      <c r="E36" s="4"/>
      <c r="F36" s="5" t="s">
        <v>6</v>
      </c>
      <c r="G36" s="22">
        <f>SUM(G27:G35)</f>
        <v>44920</v>
      </c>
      <c r="H36" s="28"/>
    </row>
    <row r="37" spans="1:8" ht="43.5" customHeight="1">
      <c r="A37" s="59" t="s">
        <v>121</v>
      </c>
      <c r="B37" s="67"/>
      <c r="C37" s="67"/>
      <c r="D37" s="67"/>
      <c r="E37" s="67"/>
      <c r="F37" s="67"/>
      <c r="G37" s="68"/>
      <c r="H37" s="28"/>
    </row>
    <row r="38" spans="1:7" ht="36">
      <c r="A38" s="31">
        <v>28</v>
      </c>
      <c r="B38" s="38" t="s">
        <v>89</v>
      </c>
      <c r="C38" s="38" t="s">
        <v>90</v>
      </c>
      <c r="D38" s="40">
        <v>33.25</v>
      </c>
      <c r="E38" s="41">
        <v>13800</v>
      </c>
      <c r="F38" s="41">
        <v>6300</v>
      </c>
      <c r="G38" s="42">
        <v>6000</v>
      </c>
    </row>
    <row r="39" spans="1:7" ht="24">
      <c r="A39" s="31">
        <v>29</v>
      </c>
      <c r="B39" s="39" t="s">
        <v>92</v>
      </c>
      <c r="C39" s="39" t="s">
        <v>93</v>
      </c>
      <c r="D39" s="40">
        <v>32.8</v>
      </c>
      <c r="E39" s="41">
        <v>15119</v>
      </c>
      <c r="F39" s="41">
        <v>9569</v>
      </c>
      <c r="G39" s="43">
        <v>5000</v>
      </c>
    </row>
    <row r="40" spans="1:7" ht="36">
      <c r="A40" s="31">
        <v>30</v>
      </c>
      <c r="B40" s="39" t="s">
        <v>44</v>
      </c>
      <c r="C40" s="39" t="s">
        <v>94</v>
      </c>
      <c r="D40" s="40">
        <v>32.75</v>
      </c>
      <c r="E40" s="41">
        <v>17420</v>
      </c>
      <c r="F40" s="41">
        <v>9950</v>
      </c>
      <c r="G40" s="43">
        <v>6000</v>
      </c>
    </row>
    <row r="41" spans="1:7" ht="36">
      <c r="A41" s="31">
        <v>31</v>
      </c>
      <c r="B41" s="39" t="s">
        <v>43</v>
      </c>
      <c r="C41" s="39" t="s">
        <v>95</v>
      </c>
      <c r="D41" s="40">
        <v>32</v>
      </c>
      <c r="E41" s="41">
        <v>7000</v>
      </c>
      <c r="F41" s="41">
        <v>6000</v>
      </c>
      <c r="G41" s="43">
        <v>5000</v>
      </c>
    </row>
    <row r="42" spans="1:7" ht="24">
      <c r="A42" s="31">
        <v>32</v>
      </c>
      <c r="B42" s="39" t="s">
        <v>24</v>
      </c>
      <c r="C42" s="39" t="s">
        <v>91</v>
      </c>
      <c r="D42" s="40">
        <v>31</v>
      </c>
      <c r="E42" s="41">
        <v>26114.44</v>
      </c>
      <c r="F42" s="41">
        <v>10000</v>
      </c>
      <c r="G42" s="43">
        <v>7000</v>
      </c>
    </row>
    <row r="43" spans="1:7" ht="24">
      <c r="A43" s="31">
        <v>33</v>
      </c>
      <c r="B43" s="39" t="s">
        <v>38</v>
      </c>
      <c r="C43" s="39" t="s">
        <v>98</v>
      </c>
      <c r="D43" s="40">
        <v>30.5</v>
      </c>
      <c r="E43" s="41">
        <v>12870</v>
      </c>
      <c r="F43" s="41">
        <v>9860</v>
      </c>
      <c r="G43" s="43">
        <v>4000</v>
      </c>
    </row>
    <row r="44" spans="1:7" ht="24">
      <c r="A44" s="31">
        <v>34</v>
      </c>
      <c r="B44" s="38" t="s">
        <v>96</v>
      </c>
      <c r="C44" s="38" t="s">
        <v>97</v>
      </c>
      <c r="D44" s="40">
        <v>30.5</v>
      </c>
      <c r="E44" s="41">
        <v>13408</v>
      </c>
      <c r="F44" s="41">
        <v>9608</v>
      </c>
      <c r="G44" s="42">
        <v>5000</v>
      </c>
    </row>
    <row r="45" spans="1:7" ht="36">
      <c r="A45" s="31">
        <v>35</v>
      </c>
      <c r="B45" s="39" t="s">
        <v>28</v>
      </c>
      <c r="C45" s="39" t="s">
        <v>99</v>
      </c>
      <c r="D45" s="40">
        <v>30.4</v>
      </c>
      <c r="E45" s="41">
        <v>20250</v>
      </c>
      <c r="F45" s="41">
        <v>10000</v>
      </c>
      <c r="G45" s="43">
        <v>7000</v>
      </c>
    </row>
    <row r="46" spans="1:7" ht="24">
      <c r="A46" s="31">
        <v>36</v>
      </c>
      <c r="B46" s="39" t="s">
        <v>46</v>
      </c>
      <c r="C46" s="39" t="s">
        <v>100</v>
      </c>
      <c r="D46" s="40">
        <v>30.2</v>
      </c>
      <c r="E46" s="41">
        <v>11210</v>
      </c>
      <c r="F46" s="41">
        <v>10000</v>
      </c>
      <c r="G46" s="43">
        <v>5000</v>
      </c>
    </row>
    <row r="47" spans="1:7" ht="15.75">
      <c r="A47" s="1"/>
      <c r="B47" s="2"/>
      <c r="C47" s="2"/>
      <c r="D47" s="3"/>
      <c r="E47" s="4"/>
      <c r="F47" s="5" t="s">
        <v>6</v>
      </c>
      <c r="G47" s="22">
        <f>SUM(G38:G46)</f>
        <v>50000</v>
      </c>
    </row>
    <row r="48" spans="1:7" ht="29.25" customHeight="1">
      <c r="A48" s="59" t="s">
        <v>101</v>
      </c>
      <c r="B48" s="60"/>
      <c r="C48" s="60"/>
      <c r="D48" s="60"/>
      <c r="E48" s="60"/>
      <c r="F48" s="60"/>
      <c r="G48" s="61"/>
    </row>
    <row r="49" spans="1:7" ht="36">
      <c r="A49" s="31">
        <v>37</v>
      </c>
      <c r="B49" s="30" t="s">
        <v>102</v>
      </c>
      <c r="C49" s="30" t="s">
        <v>107</v>
      </c>
      <c r="D49" s="32">
        <v>35.75</v>
      </c>
      <c r="E49" s="33">
        <v>14370</v>
      </c>
      <c r="F49" s="33">
        <v>8550</v>
      </c>
      <c r="G49" s="42">
        <v>6000</v>
      </c>
    </row>
    <row r="50" spans="1:7" ht="24">
      <c r="A50" s="31">
        <v>38</v>
      </c>
      <c r="B50" s="30" t="s">
        <v>103</v>
      </c>
      <c r="C50" s="30" t="s">
        <v>108</v>
      </c>
      <c r="D50" s="32">
        <v>34.75</v>
      </c>
      <c r="E50" s="33">
        <v>8880</v>
      </c>
      <c r="F50" s="33">
        <v>7880</v>
      </c>
      <c r="G50" s="42">
        <v>5000</v>
      </c>
    </row>
    <row r="51" spans="1:7" ht="36">
      <c r="A51" s="31">
        <v>39</v>
      </c>
      <c r="B51" s="30" t="s">
        <v>32</v>
      </c>
      <c r="C51" s="30" t="s">
        <v>109</v>
      </c>
      <c r="D51" s="32">
        <v>34.25</v>
      </c>
      <c r="E51" s="33">
        <v>15550</v>
      </c>
      <c r="F51" s="33">
        <v>8800</v>
      </c>
      <c r="G51" s="42">
        <v>7400</v>
      </c>
    </row>
    <row r="52" spans="1:7" ht="24">
      <c r="A52" s="31">
        <v>40</v>
      </c>
      <c r="B52" s="30" t="s">
        <v>104</v>
      </c>
      <c r="C52" s="30" t="s">
        <v>110</v>
      </c>
      <c r="D52" s="32">
        <v>33.5</v>
      </c>
      <c r="E52" s="33">
        <v>27555</v>
      </c>
      <c r="F52" s="33">
        <v>15000</v>
      </c>
      <c r="G52" s="42">
        <v>10000</v>
      </c>
    </row>
    <row r="53" spans="1:7" ht="24">
      <c r="A53" s="31">
        <v>41</v>
      </c>
      <c r="B53" s="30" t="s">
        <v>105</v>
      </c>
      <c r="C53" s="30" t="s">
        <v>111</v>
      </c>
      <c r="D53" s="32">
        <v>32.666666666666664</v>
      </c>
      <c r="E53" s="33">
        <v>8500</v>
      </c>
      <c r="F53" s="33">
        <v>7600</v>
      </c>
      <c r="G53" s="42">
        <v>5000</v>
      </c>
    </row>
    <row r="54" spans="1:7" ht="36">
      <c r="A54" s="31">
        <v>42</v>
      </c>
      <c r="B54" s="30" t="s">
        <v>106</v>
      </c>
      <c r="C54" s="30" t="s">
        <v>112</v>
      </c>
      <c r="D54" s="32">
        <v>32.5</v>
      </c>
      <c r="E54" s="33">
        <v>7500</v>
      </c>
      <c r="F54" s="33">
        <v>6000</v>
      </c>
      <c r="G54" s="42">
        <v>5600</v>
      </c>
    </row>
    <row r="55" spans="1:7" ht="24">
      <c r="A55" s="31">
        <v>43</v>
      </c>
      <c r="B55" s="30" t="s">
        <v>31</v>
      </c>
      <c r="C55" s="30" t="s">
        <v>113</v>
      </c>
      <c r="D55" s="32">
        <v>28.5</v>
      </c>
      <c r="E55" s="33">
        <v>11000</v>
      </c>
      <c r="F55" s="33">
        <v>7000</v>
      </c>
      <c r="G55" s="42">
        <v>6000</v>
      </c>
    </row>
    <row r="56" spans="1:7" ht="21.75" customHeight="1">
      <c r="A56" s="1"/>
      <c r="B56" s="2"/>
      <c r="C56" s="2"/>
      <c r="D56" s="3"/>
      <c r="E56" s="4"/>
      <c r="F56" s="5" t="s">
        <v>6</v>
      </c>
      <c r="G56" s="22">
        <f>SUM(G49:G55)</f>
        <v>45000</v>
      </c>
    </row>
    <row r="57" spans="1:7" ht="20.25" customHeight="1">
      <c r="A57" s="59" t="s">
        <v>120</v>
      </c>
      <c r="B57" s="60"/>
      <c r="C57" s="60"/>
      <c r="D57" s="60"/>
      <c r="E57" s="60"/>
      <c r="F57" s="60"/>
      <c r="G57" s="61"/>
    </row>
    <row r="58" spans="1:7" ht="36">
      <c r="A58" s="45">
        <v>44</v>
      </c>
      <c r="B58" s="44" t="s">
        <v>115</v>
      </c>
      <c r="C58" s="44" t="s">
        <v>116</v>
      </c>
      <c r="D58" s="40">
        <v>32.25</v>
      </c>
      <c r="E58" s="41">
        <v>6420</v>
      </c>
      <c r="F58" s="41">
        <v>1460</v>
      </c>
      <c r="G58" s="42">
        <v>1460</v>
      </c>
    </row>
    <row r="59" spans="1:7" ht="24">
      <c r="A59" s="45">
        <v>45</v>
      </c>
      <c r="B59" s="44" t="s">
        <v>117</v>
      </c>
      <c r="C59" s="44" t="s">
        <v>118</v>
      </c>
      <c r="D59" s="40">
        <v>29.8</v>
      </c>
      <c r="E59" s="41">
        <v>45250</v>
      </c>
      <c r="F59" s="41">
        <v>8000</v>
      </c>
      <c r="G59" s="42">
        <v>8000</v>
      </c>
    </row>
    <row r="60" spans="1:7" ht="15.75">
      <c r="A60" s="1"/>
      <c r="B60" s="2"/>
      <c r="C60" s="2"/>
      <c r="D60" s="3"/>
      <c r="E60" s="4"/>
      <c r="F60" s="5" t="s">
        <v>6</v>
      </c>
      <c r="G60" s="22">
        <f>SUM(G58:G59)</f>
        <v>9460</v>
      </c>
    </row>
    <row r="61" spans="5:7" ht="15.75">
      <c r="E61" s="55" t="s">
        <v>114</v>
      </c>
      <c r="F61" s="55"/>
      <c r="G61" s="24">
        <f>G60+G56+G47+G36+G25+G16</f>
        <v>275380</v>
      </c>
    </row>
  </sheetData>
  <sheetProtection/>
  <mergeCells count="9">
    <mergeCell ref="E61:F61"/>
    <mergeCell ref="A17:G17"/>
    <mergeCell ref="A57:G57"/>
    <mergeCell ref="E1:G1"/>
    <mergeCell ref="A26:G26"/>
    <mergeCell ref="A37:G37"/>
    <mergeCell ref="A48:G48"/>
    <mergeCell ref="A2:G2"/>
    <mergeCell ref="A4:G4"/>
  </mergeCells>
  <printOptions/>
  <pageMargins left="0.2755905511811024" right="0.2362204724409449" top="0.27" bottom="0.39" header="0.15748031496062992" footer="0.18"/>
  <pageSetup horizontalDpi="300" verticalDpi="300" orientation="landscape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A3" sqref="A3:C7"/>
    </sheetView>
  </sheetViews>
  <sheetFormatPr defaultColWidth="9.00390625" defaultRowHeight="12.75"/>
  <cols>
    <col min="1" max="1" width="39.00390625" style="0" customWidth="1"/>
    <col min="2" max="2" width="35.75390625" style="0" customWidth="1"/>
    <col min="3" max="3" width="38.875" style="0" customWidth="1"/>
  </cols>
  <sheetData>
    <row r="3" spans="1:3" ht="24">
      <c r="A3" s="23" t="s">
        <v>33</v>
      </c>
      <c r="B3" s="20" t="s">
        <v>15</v>
      </c>
      <c r="C3" s="20" t="s">
        <v>16</v>
      </c>
    </row>
    <row r="4" spans="1:3" ht="36">
      <c r="A4" s="23" t="s">
        <v>34</v>
      </c>
      <c r="B4" s="20" t="s">
        <v>17</v>
      </c>
      <c r="C4" s="20" t="s">
        <v>18</v>
      </c>
    </row>
    <row r="5" spans="1:3" ht="48">
      <c r="A5" s="23" t="s">
        <v>35</v>
      </c>
      <c r="B5" s="20" t="s">
        <v>19</v>
      </c>
      <c r="C5" s="20" t="s">
        <v>20</v>
      </c>
    </row>
    <row r="6" spans="1:3" ht="24">
      <c r="A6" s="23" t="s">
        <v>33</v>
      </c>
      <c r="B6" s="21" t="s">
        <v>21</v>
      </c>
      <c r="C6" s="21" t="s">
        <v>22</v>
      </c>
    </row>
    <row r="7" spans="1:3" ht="48">
      <c r="A7" s="23" t="s">
        <v>35</v>
      </c>
      <c r="B7" s="20" t="s">
        <v>29</v>
      </c>
      <c r="C7" s="20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9" t="s">
        <v>8</v>
      </c>
      <c r="C1" s="10"/>
      <c r="D1" s="15"/>
      <c r="E1" s="15"/>
    </row>
    <row r="2" spans="2:5" ht="12.75">
      <c r="B2" s="9" t="s">
        <v>9</v>
      </c>
      <c r="C2" s="10"/>
      <c r="D2" s="15"/>
      <c r="E2" s="15"/>
    </row>
    <row r="3" spans="2:5" ht="12.75">
      <c r="B3" s="11"/>
      <c r="C3" s="11"/>
      <c r="D3" s="16"/>
      <c r="E3" s="16"/>
    </row>
    <row r="4" spans="2:5" ht="51">
      <c r="B4" s="12" t="s">
        <v>10</v>
      </c>
      <c r="C4" s="11"/>
      <c r="D4" s="16"/>
      <c r="E4" s="16"/>
    </row>
    <row r="5" spans="2:5" ht="12.75">
      <c r="B5" s="11"/>
      <c r="C5" s="11"/>
      <c r="D5" s="16"/>
      <c r="E5" s="16"/>
    </row>
    <row r="6" spans="2:5" ht="25.5">
      <c r="B6" s="9" t="s">
        <v>11</v>
      </c>
      <c r="C6" s="10"/>
      <c r="D6" s="15"/>
      <c r="E6" s="17" t="s">
        <v>12</v>
      </c>
    </row>
    <row r="7" spans="2:5" ht="13.5" thickBot="1">
      <c r="B7" s="11"/>
      <c r="C7" s="11"/>
      <c r="D7" s="16"/>
      <c r="E7" s="16"/>
    </row>
    <row r="8" spans="2:5" ht="39" thickBot="1">
      <c r="B8" s="13" t="s">
        <v>13</v>
      </c>
      <c r="C8" s="14"/>
      <c r="D8" s="18"/>
      <c r="E8" s="19">
        <v>5</v>
      </c>
    </row>
    <row r="9" spans="2:5" ht="12.75">
      <c r="B9" s="11"/>
      <c r="C9" s="11"/>
      <c r="D9" s="16"/>
      <c r="E9" s="16"/>
    </row>
    <row r="10" spans="2:5" ht="12.75">
      <c r="B10" s="11"/>
      <c r="C10" s="11"/>
      <c r="D10" s="16"/>
      <c r="E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Potrzebko (Kućko)</cp:lastModifiedBy>
  <cp:lastPrinted>2018-02-08T10:50:21Z</cp:lastPrinted>
  <dcterms:created xsi:type="dcterms:W3CDTF">1997-02-26T13:46:56Z</dcterms:created>
  <dcterms:modified xsi:type="dcterms:W3CDTF">2018-02-08T10:51:01Z</dcterms:modified>
  <cp:category/>
  <cp:version/>
  <cp:contentType/>
  <cp:contentStatus/>
</cp:coreProperties>
</file>